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8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<sst xmlns="http://schemas.openxmlformats.org/spreadsheetml/2006/main" count="235" uniqueCount="233">
  <si>
    <t>Phụ lục 07B/DT</t>
  </si>
  <si>
    <t>DỰ TOÁN CHI THƯỜNG XUYÊN CỦA NGÂN SÁCH CẤP TỈNH CHO TỪNG CƠ QUAN, TỔ CHỨC THEO LĨNH VỰC NĂM 2019</t>
  </si>
  <si>
    <t>(Dự toán đã được Hội đồng nhân dân quyết định)</t>
  </si>
  <si>
    <t>Đơn vị: Triệu đồng</t>
  </si>
  <si>
    <t>STT</t>
  </si>
  <si>
    <t>TÊN ĐƠN VỊ</t>
  </si>
  <si>
    <t>TỔNG SỐ</t>
  </si>
  <si>
    <t>TRONG ĐÓ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</si>
  <si>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</si>
  <si>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</si>
  <si>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</si>
  <si>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</si>
  <si>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</si>
  <si>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</si>
  <si>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</si>
  <si>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</si>
  <si>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CHI HOẠT ĐỘNG CỦA CƠ QUAN QUẢN LÝ ĐỊA PHƯƠNG, ĐẢNG, ĐOÀN THỂ</t>
  </si>
  <si>
    <t>CHI BẢO ĐẢM XÃ HỘI</t>
  </si>
  <si>
    <t>CHI GIAO THÔNG</t>
  </si>
  <si>
    <t>CHI NÔNG NGHIỆP, LÂM NGHIỆP, THỦY LỢI, THỦY SẢN</t>
  </si>
  <si>
    <t>A</t>
  </si>
  <si>
    <t>B</t>
  </si>
  <si>
    <t xml:space="preserve"> Khối QLNN </t>
  </si>
  <si>
    <t xml:space="preserve"> Thanh tra tỉnh </t>
  </si>
  <si>
    <t xml:space="preserve"> Sở Giáo dục và Đào tạo </t>
  </si>
  <si>
    <t xml:space="preserve"> Sở Y tế </t>
  </si>
  <si>
    <t xml:space="preserve"> Chi cục An toàn VSTP </t>
  </si>
  <si>
    <t xml:space="preserve"> Chi cục Dân số - KHHGĐ </t>
  </si>
  <si>
    <t xml:space="preserve"> Sở Tài chính  </t>
  </si>
  <si>
    <t xml:space="preserve"> Văn phòng Sở LĐ - TBXH </t>
  </si>
  <si>
    <t xml:space="preserve"> VP Đoàn ĐBQH, HĐND và UBND tỉnh </t>
  </si>
  <si>
    <t xml:space="preserve"> Sở Công - Thương </t>
  </si>
  <si>
    <t xml:space="preserve"> Ban QL Khu Kinh tế tỉnh </t>
  </si>
  <si>
    <t xml:space="preserve"> Sở Nông nghiệp và PTNT </t>
  </si>
  <si>
    <t>Chi Cục Kiểm lâm và các hạt kiểm lâm</t>
  </si>
  <si>
    <t xml:space="preserve"> Chi Cục phát triển nông thôn </t>
  </si>
  <si>
    <t xml:space="preserve"> Chi cục Thú y </t>
  </si>
  <si>
    <t xml:space="preserve"> Chi cục Trồng trọt và Bảo vệ thực vật </t>
  </si>
  <si>
    <t xml:space="preserve"> Chi cục QLCL NL thủy sản </t>
  </si>
  <si>
    <t xml:space="preserve"> Chi cục Thuỷ sản </t>
  </si>
  <si>
    <t xml:space="preserve"> Chi cục Thủy lợi  </t>
  </si>
  <si>
    <t xml:space="preserve"> Văn phòng Điều phối CT NTM </t>
  </si>
  <si>
    <t xml:space="preserve"> Sở Nội vụ </t>
  </si>
  <si>
    <t xml:space="preserve"> Sở Tư pháp </t>
  </si>
  <si>
    <t xml:space="preserve"> Sở Xây dựng </t>
  </si>
  <si>
    <t xml:space="preserve"> Sở Văn hóa- Thể thao- DL </t>
  </si>
  <si>
    <t xml:space="preserve"> Sở Kế hoạch - Đầu tư </t>
  </si>
  <si>
    <t xml:space="preserve"> Sở Thông tin và Truyền thông </t>
  </si>
  <si>
    <t xml:space="preserve"> Ban Tôn giáo  </t>
  </si>
  <si>
    <t xml:space="preserve"> Ban Thi đua khen thưởng  </t>
  </si>
  <si>
    <t xml:space="preserve"> Sở Ngoại vụ </t>
  </si>
  <si>
    <t xml:space="preserve"> Sở Giao Thông Vận tải </t>
  </si>
  <si>
    <t xml:space="preserve"> VP Ban An toàn giao thông </t>
  </si>
  <si>
    <t>Ban An toàn giao thông</t>
  </si>
  <si>
    <t xml:space="preserve">Thanh tra Giao thông </t>
  </si>
  <si>
    <t xml:space="preserve"> Chi cục Văn thư lưu trử (SN 465) </t>
  </si>
  <si>
    <t xml:space="preserve"> Sở Tài nguyên môi trường </t>
  </si>
  <si>
    <t xml:space="preserve"> Chi cục  BV môi trường </t>
  </si>
  <si>
    <t xml:space="preserve"> Sở Khoa học và Công nghệ </t>
  </si>
  <si>
    <t xml:space="preserve"> Chi Cục tiêu chuẩn đo lường CL </t>
  </si>
  <si>
    <t xml:space="preserve"> Tổ chức chính trị - xã hội </t>
  </si>
  <si>
    <t xml:space="preserve"> Tỉnh Đoàn </t>
  </si>
  <si>
    <t xml:space="preserve"> Hội Liên hiệp Phụ nữ </t>
  </si>
  <si>
    <t xml:space="preserve"> Hội Nông dân </t>
  </si>
  <si>
    <t xml:space="preserve"> Hội Cựu chiến binh </t>
  </si>
  <si>
    <t>BVĐ ngày vì người nghèo</t>
  </si>
  <si>
    <t xml:space="preserve"> Mặt trận tỉnh</t>
  </si>
  <si>
    <t xml:space="preserve"> Hội nghề nghiệp </t>
  </si>
  <si>
    <t>Liên minh HTX</t>
  </si>
  <si>
    <t>Hội khuyến học</t>
  </si>
  <si>
    <t>Hội Nhà báo</t>
  </si>
  <si>
    <t>Hội Luật gia</t>
  </si>
  <si>
    <t>Hội Làm vườn và trang trại</t>
  </si>
  <si>
    <t>Hội Kiến trúc sư</t>
  </si>
  <si>
    <t>Hội Cựu TN xung phong</t>
  </si>
  <si>
    <t>Hội NN chất độc da cam-Dioxin</t>
  </si>
  <si>
    <t>Hội Kế hoạch hóa gia đình</t>
  </si>
  <si>
    <t>Hội Người TT và trẻ em mồ côi</t>
  </si>
  <si>
    <t>Hội Liên hiệp thanh niên</t>
  </si>
  <si>
    <t>Hội Châm cứu</t>
  </si>
  <si>
    <t>Hội Sinh vật cảnh</t>
  </si>
  <si>
    <t>Hội Tâm năng dưỡng sinh-PHSK</t>
  </si>
  <si>
    <t>Liên hiệp các Hội khoa học kỷ thuật</t>
  </si>
  <si>
    <t>Hội Liên hiệp văn học nghệ thuật</t>
  </si>
  <si>
    <t>Hội Đông y</t>
  </si>
  <si>
    <t>Hội Cựu giáo chức</t>
  </si>
  <si>
    <t>Hội Người cao tuổi</t>
  </si>
  <si>
    <t>Liên hiệp các Tổ chức hữu nghị</t>
  </si>
  <si>
    <t>Hội Người mù</t>
  </si>
  <si>
    <t>Hội Chữ thập đỏ</t>
  </si>
  <si>
    <t>Hội Bảo vệ quyền lợi người tiêu dùng</t>
  </si>
  <si>
    <t>Hiệp hội DN tỉnh</t>
  </si>
  <si>
    <t xml:space="preserve"> SỰ NGHIỆP KHÁC </t>
  </si>
  <si>
    <t xml:space="preserve"> Chi cục Văn thư lưu trữ </t>
  </si>
  <si>
    <t xml:space="preserve"> Phòng Công chứng số 1 </t>
  </si>
  <si>
    <t xml:space="preserve"> Phòng Công chứng số 2 </t>
  </si>
  <si>
    <t xml:space="preserve"> TT Hỗ trợ PTDN và XTĐT</t>
  </si>
  <si>
    <t xml:space="preserve"> TT Bán đấu giá tài sản tỉnh </t>
  </si>
  <si>
    <t xml:space="preserve"> TT Dịch thuật DV đối ngoại </t>
  </si>
  <si>
    <t xml:space="preserve"> Trung tâm Trợ giúp pháp lý </t>
  </si>
  <si>
    <t xml:space="preserve"> Đoàn Luật sư </t>
  </si>
  <si>
    <t xml:space="preserve"> BQL khu di tích ĐLộc </t>
  </si>
  <si>
    <t xml:space="preserve"> TT Hoạt động thanh thiếu nhi </t>
  </si>
  <si>
    <t xml:space="preserve"> TT Hướng nghiệp PTKTTS TNXP </t>
  </si>
  <si>
    <t xml:space="preserve"> Tổng đội TNXP Tây Sơn </t>
  </si>
  <si>
    <t xml:space="preserve"> Tổng đội TNXP  Phúc Trạch  </t>
  </si>
  <si>
    <t xml:space="preserve"> TT DN và hỗ trợ Nông dân </t>
  </si>
  <si>
    <t xml:space="preserve"> Ban QL Khu tưởng niệm Lý Tự Trọng </t>
  </si>
  <si>
    <t xml:space="preserve"> TT Tư vấn DVTC Công </t>
  </si>
  <si>
    <t xml:space="preserve"> Trung tâm Công báo tin học </t>
  </si>
  <si>
    <t xml:space="preserve"> Ban QL khu vực mỏ sắt T.Khê </t>
  </si>
  <si>
    <t xml:space="preserve"> Trung tâm XTĐT KTT  </t>
  </si>
  <si>
    <t>Trung tâm Nước sinh hoạt</t>
  </si>
  <si>
    <t xml:space="preserve"> Sự nghiệp VH- TT  </t>
  </si>
  <si>
    <t xml:space="preserve"> Nhà hát nghệ thuật truyền thống </t>
  </si>
  <si>
    <t xml:space="preserve"> Trung tâm Văn hóa - Điện ảnh </t>
  </si>
  <si>
    <t xml:space="preserve"> Thư viện tỉnh </t>
  </si>
  <si>
    <t xml:space="preserve"> Bảo tàng tỉnh </t>
  </si>
  <si>
    <t xml:space="preserve"> Ban QL khu di tích Nguyễn Du </t>
  </si>
  <si>
    <t xml:space="preserve"> Ban QL khu di tích Trần Phú </t>
  </si>
  <si>
    <t xml:space="preserve"> Ban QL KDT Hà Huy Tập </t>
  </si>
  <si>
    <t xml:space="preserve"> TT Quảng bá và XTDL- TT </t>
  </si>
  <si>
    <t xml:space="preserve"> TT Thể dục thể thao </t>
  </si>
  <si>
    <t xml:space="preserve"> SN Giáo dục </t>
  </si>
  <si>
    <t>Tr. THPT Kỳ Anh</t>
  </si>
  <si>
    <t>Tr. THPT Lê Quảng Chí</t>
  </si>
  <si>
    <t>Tr. THPT Nguyễn Huệ</t>
  </si>
  <si>
    <t>Tr. THPT Ng.Thị Bích Châu</t>
  </si>
  <si>
    <t>Tr. THPT Kỳ Lâm</t>
  </si>
  <si>
    <t>Tr. THPT Cẩm Xuyên</t>
  </si>
  <si>
    <t>Tr. THPT Cẩm Bình</t>
  </si>
  <si>
    <t>Tr. THPT Hà Huy Tập</t>
  </si>
  <si>
    <t>Tr. THPT Ng. Đình Liễn</t>
  </si>
  <si>
    <t>Tr. THPT Phan Đình Phùng</t>
  </si>
  <si>
    <t>Tr. THPT Thành Sen</t>
  </si>
  <si>
    <t>Tr. THPT Chuyên Hà Tĩnh</t>
  </si>
  <si>
    <t>Tr. THPT Lý Tự Trọng</t>
  </si>
  <si>
    <t>Tr. THPT Ng. Trung Thiên</t>
  </si>
  <si>
    <t>Tr. THPT Lê Quý Đôn</t>
  </si>
  <si>
    <t>Tr. THPT Nguyễn Văn Trổi</t>
  </si>
  <si>
    <t>Tr. THPT Mai Thúc Loan</t>
  </si>
  <si>
    <t>Tr. THPT Nguyễn Đổng Chi</t>
  </si>
  <si>
    <t>Tr. THPT Can Lộc</t>
  </si>
  <si>
    <t>Tr. THPT Đồng Lộc</t>
  </si>
  <si>
    <t>Tr. THPT Nghèn</t>
  </si>
  <si>
    <t>Tr. THPT Hương Khê</t>
  </si>
  <si>
    <t>Tr. THPT Hàm Nghi</t>
  </si>
  <si>
    <t>Tr. THPT Phúc Trạch</t>
  </si>
  <si>
    <t>Tr. THPT Vũ Quang</t>
  </si>
  <si>
    <t>Tr. THPT Cù Huy Cận</t>
  </si>
  <si>
    <t>Tr. THPT Hương Sơn</t>
  </si>
  <si>
    <t xml:space="preserve">Tr. THPT Lê Hữu Trác </t>
  </si>
  <si>
    <t>Tr. THPT Lý Chính Thắng</t>
  </si>
  <si>
    <t>Tr. THPT Cao Thắng</t>
  </si>
  <si>
    <t>Tr. THPT Đức Thọ</t>
  </si>
  <si>
    <t>Tr. THPT Minh Khai</t>
  </si>
  <si>
    <t>Tr. THPT Trần Phú</t>
  </si>
  <si>
    <t>Tr. THPT Hồng Lĩnh</t>
  </si>
  <si>
    <t>Tr. THPT Hồng Lam</t>
  </si>
  <si>
    <t>Tr. THPT Nguyễn Du</t>
  </si>
  <si>
    <t>Tr. THPT Nguyễn Công Trứ</t>
  </si>
  <si>
    <t>Tr. THPT Nghi Xuân</t>
  </si>
  <si>
    <t xml:space="preserve">Tr. Dân tộc nội trú </t>
  </si>
  <si>
    <t>TT GDTX tỉnh Hà Tĩnh</t>
  </si>
  <si>
    <t xml:space="preserve"> SN Nông nghiệp và PTNT </t>
  </si>
  <si>
    <t xml:space="preserve"> Văn phòng Sở </t>
  </si>
  <si>
    <t xml:space="preserve"> Chi cục Quản lý CLNLTS</t>
  </si>
  <si>
    <t xml:space="preserve"> Chi cục Thủy sản </t>
  </si>
  <si>
    <t xml:space="preserve"> Chi cục Bảo vệ thực vật </t>
  </si>
  <si>
    <t xml:space="preserve"> Chi cục Chăn nuôi và Thú y </t>
  </si>
  <si>
    <t xml:space="preserve"> Chi cục Thủy lợi (VP Sông Cả: 202 trđ) </t>
  </si>
  <si>
    <t xml:space="preserve"> Chi cục Phát triển nông thôn </t>
  </si>
  <si>
    <t xml:space="preserve"> Trung tâm Khuyến nông </t>
  </si>
  <si>
    <t xml:space="preserve"> TT Nước sinh hoạt - VSMT </t>
  </si>
  <si>
    <t>Trung tâm Điều tra, quy hoạch và TKNNNT</t>
  </si>
  <si>
    <t xml:space="preserve"> Ban Quản lý các Cảng cá </t>
  </si>
  <si>
    <t xml:space="preserve"> Chi cục Kiểm lâm </t>
  </si>
  <si>
    <t xml:space="preserve"> Vườn Quốc gia Vũ Quang </t>
  </si>
  <si>
    <t>BL Khu bảo tồn TN Kẻ Gỗ</t>
  </si>
  <si>
    <t>BLRPH Hồng Lĩnh</t>
  </si>
  <si>
    <t>BLRPH Ngàn Phố</t>
  </si>
  <si>
    <t>BLRPH Nam Hà Tĩnh</t>
  </si>
  <si>
    <t>BLRPH Hương Khê</t>
  </si>
  <si>
    <t xml:space="preserve"> SN Công Thương </t>
  </si>
  <si>
    <t xml:space="preserve"> TT Khuyến công và Xúc tiến TM </t>
  </si>
  <si>
    <t xml:space="preserve"> SN Truyền hình </t>
  </si>
  <si>
    <t>Đài Phát thanh vàTruyền hình</t>
  </si>
  <si>
    <t xml:space="preserve"> SN Khoa học và Công nghệ </t>
  </si>
  <si>
    <t>TT Kỹ thuật TC đo lường</t>
  </si>
  <si>
    <t xml:space="preserve"> Trung tâm ứng dụng tiến bộ KHCN </t>
  </si>
  <si>
    <t xml:space="preserve"> Trung tâm Nấm ăn và dược liệu </t>
  </si>
  <si>
    <t xml:space="preserve"> Sự nghiệp Xã hội   </t>
  </si>
  <si>
    <t xml:space="preserve"> TT điều dưỡng NCC và Bảo trợ xã hội </t>
  </si>
  <si>
    <t xml:space="preserve"> Làng Trẻ em mồ côi </t>
  </si>
  <si>
    <t xml:space="preserve"> TTDN và GTVL người tàn tật </t>
  </si>
  <si>
    <t xml:space="preserve"> TT Chữa bệnh - GDLĐ xã hội </t>
  </si>
  <si>
    <t xml:space="preserve"> TT GTVL Hà Tĩnh </t>
  </si>
  <si>
    <t xml:space="preserve"> Quỹ Bảo trợ trẻ em </t>
  </si>
  <si>
    <t xml:space="preserve"> Sự nghiệp Y tế </t>
  </si>
  <si>
    <t xml:space="preserve"> Bệnh viện Đa khoa tỉnh </t>
  </si>
  <si>
    <t xml:space="preserve"> BV Phục hồi chức năng </t>
  </si>
  <si>
    <t xml:space="preserve"> BV y học cổ truyền </t>
  </si>
  <si>
    <t xml:space="preserve"> Bệnh viện Phổi </t>
  </si>
  <si>
    <t xml:space="preserve"> Bệnh viện Tâm thần </t>
  </si>
  <si>
    <t xml:space="preserve"> Bệnh viện Mắt</t>
  </si>
  <si>
    <t xml:space="preserve"> BVĐK huyện Nghi Xuân </t>
  </si>
  <si>
    <t xml:space="preserve"> BVĐK thị xã Hồng Lĩnh </t>
  </si>
  <si>
    <t xml:space="preserve"> BVĐK huyện Đức Thọ </t>
  </si>
  <si>
    <t xml:space="preserve"> BVĐK huyện Hương Sơn </t>
  </si>
  <si>
    <t xml:space="preserve"> BVĐK cửa khẩu QT Cầu Treo </t>
  </si>
  <si>
    <t xml:space="preserve"> BVĐK huyện Hương Khê </t>
  </si>
  <si>
    <t xml:space="preserve"> BVĐK huyện Vũ Quang </t>
  </si>
  <si>
    <t xml:space="preserve"> BVĐK huyện Can Lộc </t>
  </si>
  <si>
    <t xml:space="preserve"> BVĐK huyện Thạch Hà </t>
  </si>
  <si>
    <t xml:space="preserve"> BVĐK huyện Lộc Hà </t>
  </si>
  <si>
    <t xml:space="preserve"> BVĐK thành phố Hà Tĩnh </t>
  </si>
  <si>
    <t xml:space="preserve"> BVĐK huyện Cẩm Xuyên </t>
  </si>
  <si>
    <t xml:space="preserve"> BVĐK huyện Kỳ Anh </t>
  </si>
  <si>
    <t xml:space="preserve"> TT Y tế dự phòng tỉnh </t>
  </si>
  <si>
    <t xml:space="preserve"> Trung tâm Pháp y và Giám dịnh y khoa </t>
  </si>
  <si>
    <t xml:space="preserve"> Trung tâm Kiểm nghiệm dược phẩm </t>
  </si>
  <si>
    <t>Quỹ khám chữa bệnh cho người nghèo</t>
  </si>
  <si>
    <t>SN Đào tạo</t>
  </si>
  <si>
    <t>Trường Cao đẳng kỹ thuật Việt Đức</t>
  </si>
  <si>
    <t>Trường Đại học Hà TĨnh</t>
  </si>
  <si>
    <t>Trường Cao đẳng nghề Công nghệ</t>
  </si>
  <si>
    <t>Trường Trung cấp nghề</t>
  </si>
  <si>
    <t>Trường Kỹ nghệ</t>
  </si>
  <si>
    <t>Trường TC nghề Lý Tự Trọng</t>
  </si>
  <si>
    <t>Trường Chính trị Trần Phú</t>
  </si>
  <si>
    <t>Trường Cao đẳng VH Nguyễn Du</t>
  </si>
  <si>
    <t>Trường Cao đẳng Y tế</t>
  </si>
  <si>
    <t>SỞ TÀI CHÍNH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</si>
</sst>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hair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5" fontId="45" fillId="0" borderId="0" xfId="41" applyNumberFormat="1" applyFont="1" applyAlignment="1">
      <alignment/>
    </xf>
    <xf numFmtId="165" fontId="44" fillId="0" borderId="0" xfId="41" applyNumberFormat="1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5" fillId="0" borderId="0" xfId="0" applyFont="1" applyAlignment="1">
      <alignment wrapText="1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165" fontId="48" fillId="0" borderId="0" xfId="41" applyNumberFormat="1" applyFont="1" applyAlignment="1">
      <alignment/>
    </xf>
    <xf numFmtId="165" fontId="47" fillId="0" borderId="0" xfId="41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65" fontId="22" fillId="0" borderId="10" xfId="41" applyNumberFormat="1" applyFont="1" applyBorder="1" applyAlignment="1">
      <alignment horizontal="center" vertical="center" wrapText="1"/>
    </xf>
    <xf numFmtId="165" fontId="22" fillId="0" borderId="10" xfId="41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65" fontId="23" fillId="0" borderId="11" xfId="41" applyNumberFormat="1" applyFont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3" fontId="24" fillId="33" borderId="12" xfId="0" applyNumberFormat="1" applyFont="1" applyFill="1" applyBorder="1" applyAlignment="1">
      <alignment horizontal="right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49" fillId="33" borderId="14" xfId="55" applyFont="1" applyFill="1" applyBorder="1" applyAlignment="1">
      <alignment wrapText="1"/>
      <protection/>
    </xf>
    <xf numFmtId="3" fontId="24" fillId="33" borderId="13" xfId="0" applyNumberFormat="1" applyFont="1" applyFill="1" applyBorder="1" applyAlignment="1">
      <alignment horizontal="right" vertical="center" wrapText="1"/>
    </xf>
    <xf numFmtId="0" fontId="50" fillId="33" borderId="14" xfId="55" applyFont="1" applyFill="1" applyBorder="1" applyAlignment="1">
      <alignment wrapText="1"/>
      <protection/>
    </xf>
    <xf numFmtId="3" fontId="23" fillId="33" borderId="15" xfId="0" applyNumberFormat="1" applyFont="1" applyFill="1" applyBorder="1" applyAlignment="1">
      <alignment horizontal="right" vertical="center" wrapText="1"/>
    </xf>
    <xf numFmtId="165" fontId="23" fillId="33" borderId="13" xfId="41" applyNumberFormat="1" applyFont="1" applyFill="1" applyBorder="1" applyAlignment="1">
      <alignment horizontal="right" vertical="center" wrapText="1"/>
    </xf>
    <xf numFmtId="0" fontId="24" fillId="33" borderId="13" xfId="0" applyFont="1" applyFill="1" applyBorder="1" applyAlignment="1">
      <alignment horizontal="center" vertical="center" wrapText="1"/>
    </xf>
    <xf numFmtId="3" fontId="24" fillId="33" borderId="15" xfId="0" applyNumberFormat="1" applyFont="1" applyFill="1" applyBorder="1" applyAlignment="1">
      <alignment horizontal="right" vertical="center" wrapText="1"/>
    </xf>
    <xf numFmtId="0" fontId="49" fillId="33" borderId="16" xfId="55" applyFont="1" applyFill="1" applyBorder="1" applyAlignment="1">
      <alignment wrapText="1"/>
      <protection/>
    </xf>
    <xf numFmtId="165" fontId="23" fillId="33" borderId="14" xfId="41" applyNumberFormat="1" applyFont="1" applyFill="1" applyBorder="1" applyAlignment="1">
      <alignment wrapText="1"/>
    </xf>
    <xf numFmtId="165" fontId="23" fillId="33" borderId="15" xfId="41" applyNumberFormat="1" applyFont="1" applyFill="1" applyBorder="1" applyAlignment="1">
      <alignment horizontal="right" vertical="center" wrapText="1"/>
    </xf>
    <xf numFmtId="0" fontId="50" fillId="33" borderId="14" xfId="0" applyFont="1" applyFill="1" applyBorder="1" applyAlignment="1">
      <alignment wrapText="1"/>
    </xf>
    <xf numFmtId="0" fontId="24" fillId="33" borderId="15" xfId="0" applyFont="1" applyFill="1" applyBorder="1" applyAlignment="1">
      <alignment vertical="center" wrapText="1"/>
    </xf>
    <xf numFmtId="0" fontId="23" fillId="33" borderId="15" xfId="0" applyFont="1" applyFill="1" applyBorder="1" applyAlignment="1">
      <alignment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vertical="center" wrapText="1"/>
    </xf>
    <xf numFmtId="3" fontId="23" fillId="33" borderId="18" xfId="0" applyNumberFormat="1" applyFont="1" applyFill="1" applyBorder="1" applyAlignment="1">
      <alignment horizontal="right" vertical="center" wrapText="1"/>
    </xf>
    <xf numFmtId="165" fontId="23" fillId="33" borderId="17" xfId="41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9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-C&#244;ng-khai-d&#7921;-to&#225;n-ng&#226;n-s&#225;ch-nh&#224;-n&#432;&#7899;c-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ụ lục 01A.DT"/>
      <sheetName val="Phụ lục 02A.DT"/>
      <sheetName val="Phụ lục 03A.DT"/>
      <sheetName val="Phụ lục 04A.DT"/>
      <sheetName val="Phụ lục 05A.DT"/>
      <sheetName val="Phụ lục 06A.DT"/>
      <sheetName val="Phụ lục 01B.DT"/>
      <sheetName val="Phụ lục 02B.DT"/>
      <sheetName val="Phụ lục 03B.DT"/>
      <sheetName val="Phụ lục 04B.DT"/>
      <sheetName val="Phụ lục 05B.DT"/>
      <sheetName val="Phụ lục 06B.DT"/>
      <sheetName val="Phụ lục 07B.DT"/>
    </sheetNames>
    <sheetDataSet>
      <sheetData sheetId="11">
        <row r="5">
          <cell r="A5" t="str">
            <v>(Phụ lục kèm theo Văn bản số 954/STC-NS ngày 28/3/2019 của Sở Tài chính)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3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0" bestFit="1" customWidth="1"/>
    <col min="2" max="2" width="29.421875" style="38" customWidth="1"/>
    <col min="3" max="3" width="10.140625" style="0" customWidth="1"/>
    <col min="4" max="4" width="9.421875" style="0" customWidth="1"/>
    <col min="5" max="5" width="7.421875" style="0" customWidth="1"/>
    <col min="6" max="6" width="8.140625" style="0" customWidth="1"/>
    <col min="7" max="7" width="7.140625" style="0" customWidth="1"/>
    <col min="8" max="9" width="7.57421875" style="0" customWidth="1"/>
    <col min="10" max="10" width="7.140625" style="0" customWidth="1"/>
    <col min="11" max="11" width="9.28125" style="0" customWidth="1"/>
    <col min="12" max="12" width="7.421875" style="0" customWidth="1"/>
    <col min="13" max="13" width="8.57421875" style="0" customWidth="1"/>
    <col min="14" max="14" width="9.00390625" style="0" customWidth="1"/>
    <col min="15" max="15" width="7.140625" style="0" customWidth="1"/>
  </cols>
  <sheetData>
    <row r="1" spans="1:15" ht="21" customHeigh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 t="s">
        <v>0</v>
      </c>
      <c r="N1" s="3"/>
      <c r="O1" s="3"/>
    </row>
    <row r="2" spans="1:15" ht="11.25" customHeight="1">
      <c r="A2" s="4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>
      <c r="A5" s="7" t="str">
        <f>'[1]Phụ lục 06B.DT'!A5:M5</f>
        <v>(Phụ lục kèm theo Văn bản số 954/STC-NS ngày 28/3/2019 của Sở Tài chính)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1" t="s">
        <v>3</v>
      </c>
      <c r="N6" s="11"/>
      <c r="O6" s="11"/>
    </row>
    <row r="7" spans="1:15" ht="15">
      <c r="A7" s="12" t="s">
        <v>4</v>
      </c>
      <c r="B7" s="12" t="s">
        <v>5</v>
      </c>
      <c r="C7" s="13" t="s">
        <v>6</v>
      </c>
      <c r="D7" s="13" t="s">
        <v>7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5">
      <c r="A8" s="12"/>
      <c r="B8" s="12"/>
      <c r="C8" s="13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3" t="s">
        <v>14</v>
      </c>
      <c r="K8" s="13" t="s">
        <v>15</v>
      </c>
      <c r="L8" s="13" t="s">
        <v>7</v>
      </c>
      <c r="M8" s="13"/>
      <c r="N8" s="13" t="s">
        <v>16</v>
      </c>
      <c r="O8" s="13" t="s">
        <v>17</v>
      </c>
    </row>
    <row r="9" spans="1:15" ht="114.75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4" t="s">
        <v>18</v>
      </c>
      <c r="M9" s="14" t="s">
        <v>19</v>
      </c>
      <c r="N9" s="13"/>
      <c r="O9" s="13"/>
    </row>
    <row r="10" spans="1:15" ht="15">
      <c r="A10" s="15" t="s">
        <v>20</v>
      </c>
      <c r="B10" s="15" t="s">
        <v>21</v>
      </c>
      <c r="C10" s="16">
        <v>1</v>
      </c>
      <c r="D10" s="16">
        <v>2</v>
      </c>
      <c r="E10" s="16">
        <v>3</v>
      </c>
      <c r="F10" s="16">
        <v>4</v>
      </c>
      <c r="G10" s="16">
        <v>5</v>
      </c>
      <c r="H10" s="16">
        <v>6</v>
      </c>
      <c r="I10" s="16">
        <v>7</v>
      </c>
      <c r="J10" s="16">
        <v>8</v>
      </c>
      <c r="K10" s="16">
        <v>9</v>
      </c>
      <c r="L10" s="16">
        <v>10</v>
      </c>
      <c r="M10" s="16">
        <v>11</v>
      </c>
      <c r="N10" s="16">
        <v>12</v>
      </c>
      <c r="O10" s="16">
        <v>13</v>
      </c>
    </row>
    <row r="11" spans="1:15" ht="17.25" customHeight="1">
      <c r="A11" s="17"/>
      <c r="B11" s="18" t="s">
        <v>6</v>
      </c>
      <c r="C11" s="19">
        <f>C12+C50+C57+C82+C103+C113+C154+C173+C175+C177+C181+C188+C212</f>
        <v>1286895.4100950845</v>
      </c>
      <c r="D11" s="19">
        <f aca="true" t="shared" si="0" ref="D11:O11">D12+D50+D57+D82+D103+D113+D154+D173+D175+D177+D181+D188+D212</f>
        <v>574450.4100950845</v>
      </c>
      <c r="E11" s="19">
        <f t="shared" si="0"/>
        <v>26632</v>
      </c>
      <c r="F11" s="19">
        <f t="shared" si="0"/>
        <v>123203</v>
      </c>
      <c r="G11" s="19">
        <f t="shared" si="0"/>
        <v>40914</v>
      </c>
      <c r="H11" s="19">
        <f t="shared" si="0"/>
        <v>30512</v>
      </c>
      <c r="I11" s="19">
        <f t="shared" si="0"/>
        <v>15520</v>
      </c>
      <c r="J11" s="19">
        <f t="shared" si="0"/>
        <v>8279</v>
      </c>
      <c r="K11" s="19">
        <f t="shared" si="0"/>
        <v>125072</v>
      </c>
      <c r="L11" s="19">
        <f t="shared" si="0"/>
        <v>9299</v>
      </c>
      <c r="M11" s="19">
        <f t="shared" si="0"/>
        <v>75231</v>
      </c>
      <c r="N11" s="19">
        <f t="shared" si="0"/>
        <v>314068</v>
      </c>
      <c r="O11" s="19">
        <f t="shared" si="0"/>
        <v>28245</v>
      </c>
    </row>
    <row r="12" spans="1:15" ht="17.25" customHeight="1">
      <c r="A12" s="20"/>
      <c r="B12" s="21" t="s">
        <v>22</v>
      </c>
      <c r="C12" s="22">
        <f>SUM(C13:C49)</f>
        <v>429074</v>
      </c>
      <c r="D12" s="22">
        <f aca="true" t="shared" si="1" ref="D12:O12">SUM(D13:D49)</f>
        <v>62324</v>
      </c>
      <c r="E12" s="22">
        <f t="shared" si="1"/>
        <v>26632</v>
      </c>
      <c r="F12" s="22">
        <f t="shared" si="1"/>
        <v>8460</v>
      </c>
      <c r="G12" s="22">
        <f t="shared" si="1"/>
        <v>12595</v>
      </c>
      <c r="H12" s="22">
        <f t="shared" si="1"/>
        <v>0</v>
      </c>
      <c r="I12" s="22">
        <f t="shared" si="1"/>
        <v>0</v>
      </c>
      <c r="J12" s="22">
        <f t="shared" si="1"/>
        <v>8279</v>
      </c>
      <c r="K12" s="22">
        <f t="shared" si="1"/>
        <v>31669</v>
      </c>
      <c r="L12" s="22">
        <f t="shared" si="1"/>
        <v>9299</v>
      </c>
      <c r="M12" s="22">
        <f t="shared" si="1"/>
        <v>11970</v>
      </c>
      <c r="N12" s="22">
        <f t="shared" si="1"/>
        <v>276465</v>
      </c>
      <c r="O12" s="22">
        <f t="shared" si="1"/>
        <v>2650</v>
      </c>
    </row>
    <row r="13" spans="1:15" ht="17.25" customHeight="1">
      <c r="A13" s="20">
        <v>1</v>
      </c>
      <c r="B13" s="23" t="s">
        <v>23</v>
      </c>
      <c r="C13" s="24">
        <v>10257</v>
      </c>
      <c r="D13" s="25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>
        <v>10227</v>
      </c>
      <c r="O13" s="25"/>
    </row>
    <row r="14" spans="1:15" ht="17.25" customHeight="1">
      <c r="A14" s="20">
        <v>2</v>
      </c>
      <c r="B14" s="23" t="s">
        <v>24</v>
      </c>
      <c r="C14" s="24">
        <v>70065</v>
      </c>
      <c r="D14" s="25">
        <v>59084</v>
      </c>
      <c r="E14" s="25"/>
      <c r="F14" s="25"/>
      <c r="G14" s="25"/>
      <c r="H14" s="25"/>
      <c r="I14" s="25"/>
      <c r="J14" s="25"/>
      <c r="K14" s="25"/>
      <c r="L14" s="25"/>
      <c r="M14" s="25"/>
      <c r="N14" s="25">
        <v>10981</v>
      </c>
      <c r="O14" s="25"/>
    </row>
    <row r="15" spans="1:15" ht="17.25" customHeight="1">
      <c r="A15" s="20">
        <v>3</v>
      </c>
      <c r="B15" s="23" t="s">
        <v>25</v>
      </c>
      <c r="C15" s="24">
        <v>10949</v>
      </c>
      <c r="D15" s="25">
        <v>40</v>
      </c>
      <c r="E15" s="25"/>
      <c r="F15" s="25">
        <v>5212</v>
      </c>
      <c r="G15" s="25"/>
      <c r="H15" s="25"/>
      <c r="I15" s="25"/>
      <c r="J15" s="25"/>
      <c r="K15" s="25"/>
      <c r="L15" s="25"/>
      <c r="M15" s="25"/>
      <c r="N15" s="25">
        <v>5697</v>
      </c>
      <c r="O15" s="25"/>
    </row>
    <row r="16" spans="1:15" ht="17.25" customHeight="1">
      <c r="A16" s="20">
        <v>4</v>
      </c>
      <c r="B16" s="23" t="s">
        <v>26</v>
      </c>
      <c r="C16" s="24">
        <v>2878</v>
      </c>
      <c r="D16" s="25"/>
      <c r="E16" s="25"/>
      <c r="F16" s="25">
        <v>950</v>
      </c>
      <c r="G16" s="25"/>
      <c r="H16" s="25"/>
      <c r="I16" s="25"/>
      <c r="J16" s="25"/>
      <c r="K16" s="25"/>
      <c r="L16" s="25"/>
      <c r="M16" s="25"/>
      <c r="N16" s="25">
        <v>1928</v>
      </c>
      <c r="O16" s="25"/>
    </row>
    <row r="17" spans="1:15" ht="17.25" customHeight="1">
      <c r="A17" s="20">
        <v>5</v>
      </c>
      <c r="B17" s="23" t="s">
        <v>27</v>
      </c>
      <c r="C17" s="24">
        <v>4348</v>
      </c>
      <c r="D17" s="25"/>
      <c r="E17" s="25"/>
      <c r="F17" s="25">
        <v>2298</v>
      </c>
      <c r="G17" s="25"/>
      <c r="H17" s="25"/>
      <c r="I17" s="25"/>
      <c r="J17" s="25"/>
      <c r="K17" s="25"/>
      <c r="L17" s="25"/>
      <c r="M17" s="25"/>
      <c r="N17" s="25">
        <v>2050</v>
      </c>
      <c r="O17" s="25"/>
    </row>
    <row r="18" spans="1:15" ht="17.25" customHeight="1">
      <c r="A18" s="20">
        <v>6</v>
      </c>
      <c r="B18" s="23" t="s">
        <v>28</v>
      </c>
      <c r="C18" s="24">
        <v>12967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>
        <f>C18</f>
        <v>12967</v>
      </c>
      <c r="O18" s="25"/>
    </row>
    <row r="19" spans="1:15" ht="17.25" customHeight="1">
      <c r="A19" s="20">
        <v>7</v>
      </c>
      <c r="B19" s="23" t="s">
        <v>29</v>
      </c>
      <c r="C19" s="24">
        <v>11231</v>
      </c>
      <c r="D19" s="25">
        <v>150</v>
      </c>
      <c r="E19" s="25"/>
      <c r="F19" s="25"/>
      <c r="G19" s="25"/>
      <c r="H19" s="25"/>
      <c r="I19" s="25"/>
      <c r="J19" s="25"/>
      <c r="K19" s="25"/>
      <c r="L19" s="25"/>
      <c r="M19" s="25"/>
      <c r="N19" s="25">
        <v>8431</v>
      </c>
      <c r="O19" s="25">
        <v>2650</v>
      </c>
    </row>
    <row r="20" spans="1:15" ht="30" customHeight="1">
      <c r="A20" s="20">
        <v>8</v>
      </c>
      <c r="B20" s="23" t="s">
        <v>30</v>
      </c>
      <c r="C20" s="24">
        <v>50683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>
        <f>C20</f>
        <v>50683</v>
      </c>
      <c r="O20" s="25"/>
    </row>
    <row r="21" spans="1:15" ht="17.25" customHeight="1">
      <c r="A21" s="20">
        <v>9</v>
      </c>
      <c r="B21" s="23" t="s">
        <v>31</v>
      </c>
      <c r="C21" s="24">
        <v>9846</v>
      </c>
      <c r="D21" s="25"/>
      <c r="E21" s="25"/>
      <c r="F21" s="25"/>
      <c r="G21" s="25"/>
      <c r="H21" s="25"/>
      <c r="I21" s="25"/>
      <c r="J21" s="25"/>
      <c r="K21" s="25">
        <v>3650</v>
      </c>
      <c r="L21" s="25"/>
      <c r="M21" s="25"/>
      <c r="N21" s="25">
        <v>6196</v>
      </c>
      <c r="O21" s="25"/>
    </row>
    <row r="22" spans="1:15" ht="17.25" customHeight="1">
      <c r="A22" s="20">
        <v>10</v>
      </c>
      <c r="B22" s="23" t="s">
        <v>32</v>
      </c>
      <c r="C22" s="24">
        <v>14117</v>
      </c>
      <c r="D22" s="25">
        <v>30</v>
      </c>
      <c r="E22" s="25"/>
      <c r="F22" s="25"/>
      <c r="G22" s="25"/>
      <c r="H22" s="25"/>
      <c r="I22" s="25"/>
      <c r="J22" s="25"/>
      <c r="K22" s="25"/>
      <c r="L22" s="25"/>
      <c r="M22" s="25"/>
      <c r="N22" s="25">
        <v>14087</v>
      </c>
      <c r="O22" s="25"/>
    </row>
    <row r="23" spans="1:15" ht="17.25" customHeight="1">
      <c r="A23" s="20">
        <v>11</v>
      </c>
      <c r="B23" s="23" t="s">
        <v>33</v>
      </c>
      <c r="C23" s="24">
        <v>7293</v>
      </c>
      <c r="D23" s="25">
        <v>80</v>
      </c>
      <c r="E23" s="25"/>
      <c r="F23" s="25"/>
      <c r="G23" s="25"/>
      <c r="H23" s="25"/>
      <c r="I23" s="25"/>
      <c r="J23" s="25"/>
      <c r="K23" s="25"/>
      <c r="L23" s="25"/>
      <c r="M23" s="25"/>
      <c r="N23" s="25">
        <v>7213</v>
      </c>
      <c r="O23" s="25"/>
    </row>
    <row r="24" spans="1:15" ht="33.75" customHeight="1">
      <c r="A24" s="20">
        <v>12</v>
      </c>
      <c r="B24" s="23" t="s">
        <v>34</v>
      </c>
      <c r="C24" s="24">
        <v>56712</v>
      </c>
      <c r="D24" s="25"/>
      <c r="E24" s="25"/>
      <c r="F24" s="25"/>
      <c r="G24" s="25"/>
      <c r="H24" s="25"/>
      <c r="I24" s="25"/>
      <c r="J24" s="25"/>
      <c r="K24" s="25">
        <v>11970</v>
      </c>
      <c r="L24" s="25"/>
      <c r="M24" s="25">
        <v>11970</v>
      </c>
      <c r="N24" s="25">
        <v>44742</v>
      </c>
      <c r="O24" s="25"/>
    </row>
    <row r="25" spans="1:15" ht="17.25" customHeight="1">
      <c r="A25" s="20">
        <v>13</v>
      </c>
      <c r="B25" s="23" t="s">
        <v>35</v>
      </c>
      <c r="C25" s="24">
        <v>2247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>
        <f>C25</f>
        <v>2247</v>
      </c>
      <c r="O25" s="25"/>
    </row>
    <row r="26" spans="1:15" ht="17.25" customHeight="1">
      <c r="A26" s="20">
        <v>14</v>
      </c>
      <c r="B26" s="23" t="s">
        <v>36</v>
      </c>
      <c r="C26" s="24">
        <v>3279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>
        <f>C26</f>
        <v>3279</v>
      </c>
      <c r="O26" s="25"/>
    </row>
    <row r="27" spans="1:15" ht="30" customHeight="1">
      <c r="A27" s="20">
        <v>15</v>
      </c>
      <c r="B27" s="23" t="s">
        <v>37</v>
      </c>
      <c r="C27" s="24">
        <v>2804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>
        <f>C27</f>
        <v>2804</v>
      </c>
      <c r="O27" s="25"/>
    </row>
    <row r="28" spans="1:15" ht="17.25" customHeight="1">
      <c r="A28" s="20">
        <v>16</v>
      </c>
      <c r="B28" s="23" t="s">
        <v>38</v>
      </c>
      <c r="C28" s="24">
        <v>1741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>
        <f>C28</f>
        <v>1741</v>
      </c>
      <c r="O28" s="25"/>
    </row>
    <row r="29" spans="1:15" ht="17.25" customHeight="1">
      <c r="A29" s="20">
        <v>17</v>
      </c>
      <c r="B29" s="23" t="s">
        <v>39</v>
      </c>
      <c r="C29" s="24">
        <v>4611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>
        <f>C29</f>
        <v>4611</v>
      </c>
      <c r="O29" s="25"/>
    </row>
    <row r="30" spans="1:15" ht="17.25" customHeight="1">
      <c r="A30" s="20">
        <v>18</v>
      </c>
      <c r="B30" s="23" t="s">
        <v>40</v>
      </c>
      <c r="C30" s="24">
        <v>5962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>
        <f>C30</f>
        <v>5962</v>
      </c>
      <c r="O30" s="25"/>
    </row>
    <row r="31" spans="1:15" ht="17.25" customHeight="1">
      <c r="A31" s="20">
        <v>19</v>
      </c>
      <c r="B31" s="23" t="s">
        <v>41</v>
      </c>
      <c r="C31" s="24">
        <v>1912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>
        <f>C31</f>
        <v>1912</v>
      </c>
      <c r="O31" s="25"/>
    </row>
    <row r="32" spans="1:15" ht="17.25" customHeight="1">
      <c r="A32" s="20">
        <v>20</v>
      </c>
      <c r="B32" s="23" t="s">
        <v>42</v>
      </c>
      <c r="C32" s="24">
        <v>5435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>
        <f>C32</f>
        <v>5435</v>
      </c>
      <c r="O32" s="25"/>
    </row>
    <row r="33" spans="1:15" ht="17.25" customHeight="1">
      <c r="A33" s="20">
        <v>21</v>
      </c>
      <c r="B33" s="23" t="s">
        <v>43</v>
      </c>
      <c r="C33" s="24">
        <v>4717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>
        <v>4717</v>
      </c>
      <c r="O33" s="25"/>
    </row>
    <row r="34" spans="1:15" ht="17.25" customHeight="1">
      <c r="A34" s="20">
        <v>22</v>
      </c>
      <c r="B34" s="23" t="s">
        <v>44</v>
      </c>
      <c r="C34" s="24">
        <v>7350</v>
      </c>
      <c r="D34" s="25">
        <v>30</v>
      </c>
      <c r="E34" s="25"/>
      <c r="F34" s="25"/>
      <c r="G34" s="25"/>
      <c r="H34" s="25"/>
      <c r="I34" s="25"/>
      <c r="J34" s="25"/>
      <c r="K34" s="25">
        <v>1400</v>
      </c>
      <c r="L34" s="25">
        <v>1400</v>
      </c>
      <c r="M34" s="25"/>
      <c r="N34" s="25">
        <v>5920</v>
      </c>
      <c r="O34" s="25"/>
    </row>
    <row r="35" spans="1:15" ht="17.25" customHeight="1">
      <c r="A35" s="20">
        <v>23</v>
      </c>
      <c r="B35" s="23" t="s">
        <v>45</v>
      </c>
      <c r="C35" s="24">
        <v>12356</v>
      </c>
      <c r="D35" s="25">
        <v>30</v>
      </c>
      <c r="E35" s="25"/>
      <c r="F35" s="25"/>
      <c r="G35" s="25">
        <v>5105</v>
      </c>
      <c r="H35" s="25"/>
      <c r="I35" s="25"/>
      <c r="J35" s="25"/>
      <c r="K35" s="25"/>
      <c r="L35" s="25"/>
      <c r="M35" s="25"/>
      <c r="N35" s="25">
        <v>7221</v>
      </c>
      <c r="O35" s="25"/>
    </row>
    <row r="36" spans="1:15" ht="17.25" customHeight="1">
      <c r="A36" s="20">
        <v>24</v>
      </c>
      <c r="B36" s="23" t="s">
        <v>46</v>
      </c>
      <c r="C36" s="24">
        <v>8517</v>
      </c>
      <c r="D36" s="25">
        <v>230</v>
      </c>
      <c r="E36" s="25"/>
      <c r="F36" s="25"/>
      <c r="G36" s="25"/>
      <c r="H36" s="25"/>
      <c r="I36" s="25"/>
      <c r="J36" s="25"/>
      <c r="K36" s="25"/>
      <c r="L36" s="25"/>
      <c r="M36" s="25"/>
      <c r="N36" s="25">
        <v>8287</v>
      </c>
      <c r="O36" s="25"/>
    </row>
    <row r="37" spans="1:15" ht="17.25" customHeight="1">
      <c r="A37" s="20">
        <v>25</v>
      </c>
      <c r="B37" s="23" t="s">
        <v>47</v>
      </c>
      <c r="C37" s="24">
        <v>13753</v>
      </c>
      <c r="D37" s="25">
        <v>2450</v>
      </c>
      <c r="E37" s="25"/>
      <c r="F37" s="25"/>
      <c r="G37" s="25">
        <v>7490</v>
      </c>
      <c r="H37" s="25"/>
      <c r="I37" s="25"/>
      <c r="J37" s="25"/>
      <c r="K37" s="25"/>
      <c r="L37" s="25"/>
      <c r="M37" s="25"/>
      <c r="N37" s="25">
        <v>3813</v>
      </c>
      <c r="O37" s="25"/>
    </row>
    <row r="38" spans="1:15" ht="17.25" customHeight="1">
      <c r="A38" s="20">
        <v>26</v>
      </c>
      <c r="B38" s="23" t="s">
        <v>48</v>
      </c>
      <c r="C38" s="24">
        <v>1743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>
        <v>1743</v>
      </c>
      <c r="O38" s="25"/>
    </row>
    <row r="39" spans="1:15" ht="17.25" customHeight="1">
      <c r="A39" s="20">
        <v>27</v>
      </c>
      <c r="B39" s="23" t="s">
        <v>49</v>
      </c>
      <c r="C39" s="24">
        <v>3286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>
        <v>3286</v>
      </c>
      <c r="O39" s="25"/>
    </row>
    <row r="40" spans="1:15" ht="17.25" customHeight="1">
      <c r="A40" s="20">
        <v>28</v>
      </c>
      <c r="B40" s="23" t="s">
        <v>50</v>
      </c>
      <c r="C40" s="24">
        <v>9001</v>
      </c>
      <c r="D40" s="25">
        <v>100</v>
      </c>
      <c r="E40" s="25"/>
      <c r="F40" s="25"/>
      <c r="G40" s="25"/>
      <c r="H40" s="25"/>
      <c r="I40" s="25"/>
      <c r="J40" s="25"/>
      <c r="K40" s="25"/>
      <c r="L40" s="25"/>
      <c r="M40" s="25"/>
      <c r="N40" s="25">
        <v>8901</v>
      </c>
      <c r="O40" s="25"/>
    </row>
    <row r="41" spans="1:15" ht="17.25" customHeight="1">
      <c r="A41" s="20">
        <v>29</v>
      </c>
      <c r="B41" s="23" t="s">
        <v>51</v>
      </c>
      <c r="C41" s="24">
        <v>9116</v>
      </c>
      <c r="D41" s="25"/>
      <c r="E41" s="25"/>
      <c r="F41" s="25"/>
      <c r="G41" s="25"/>
      <c r="H41" s="25"/>
      <c r="I41" s="25"/>
      <c r="J41" s="25"/>
      <c r="K41" s="25">
        <v>4000</v>
      </c>
      <c r="L41" s="25"/>
      <c r="M41" s="25"/>
      <c r="N41" s="25">
        <v>5116</v>
      </c>
      <c r="O41" s="25"/>
    </row>
    <row r="42" spans="1:15" ht="17.25" customHeight="1">
      <c r="A42" s="20">
        <v>30</v>
      </c>
      <c r="B42" s="23" t="s">
        <v>52</v>
      </c>
      <c r="C42" s="24">
        <v>772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>
        <v>772</v>
      </c>
      <c r="O42" s="25"/>
    </row>
    <row r="43" spans="1:15" ht="17.25" customHeight="1">
      <c r="A43" s="20">
        <v>31</v>
      </c>
      <c r="B43" s="23" t="s">
        <v>53</v>
      </c>
      <c r="C43" s="24">
        <v>1200</v>
      </c>
      <c r="D43" s="25"/>
      <c r="E43" s="25"/>
      <c r="F43" s="25"/>
      <c r="G43" s="25"/>
      <c r="H43" s="25"/>
      <c r="I43" s="25"/>
      <c r="J43" s="25"/>
      <c r="K43" s="25">
        <v>1200</v>
      </c>
      <c r="L43" s="25"/>
      <c r="M43" s="25"/>
      <c r="N43" s="25"/>
      <c r="O43" s="25"/>
    </row>
    <row r="44" spans="1:15" ht="17.25" customHeight="1">
      <c r="A44" s="20">
        <v>32</v>
      </c>
      <c r="B44" s="23" t="s">
        <v>54</v>
      </c>
      <c r="C44" s="24">
        <v>4460</v>
      </c>
      <c r="D44" s="25"/>
      <c r="E44" s="25"/>
      <c r="F44" s="25"/>
      <c r="G44" s="25"/>
      <c r="H44" s="25"/>
      <c r="I44" s="25"/>
      <c r="J44" s="25"/>
      <c r="K44" s="25">
        <v>1550</v>
      </c>
      <c r="L44" s="25"/>
      <c r="M44" s="25"/>
      <c r="N44" s="25">
        <v>2910</v>
      </c>
      <c r="O44" s="25"/>
    </row>
    <row r="45" spans="1:15" ht="31.5" customHeight="1">
      <c r="A45" s="20">
        <v>33</v>
      </c>
      <c r="B45" s="23" t="s">
        <v>55</v>
      </c>
      <c r="C45" s="24">
        <v>6711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>
        <v>6711</v>
      </c>
      <c r="O45" s="25"/>
    </row>
    <row r="46" spans="1:15" ht="17.25" customHeight="1">
      <c r="A46" s="20">
        <v>34</v>
      </c>
      <c r="B46" s="23" t="s">
        <v>56</v>
      </c>
      <c r="C46" s="24">
        <v>22222</v>
      </c>
      <c r="D46" s="25">
        <v>30</v>
      </c>
      <c r="E46" s="25"/>
      <c r="F46" s="25"/>
      <c r="G46" s="25"/>
      <c r="H46" s="25"/>
      <c r="I46" s="25"/>
      <c r="J46" s="25">
        <v>6610</v>
      </c>
      <c r="K46" s="25">
        <v>7899</v>
      </c>
      <c r="L46" s="25">
        <v>7899</v>
      </c>
      <c r="M46" s="25"/>
      <c r="N46" s="25">
        <v>7683</v>
      </c>
      <c r="O46" s="25"/>
    </row>
    <row r="47" spans="1:15" ht="17.25" customHeight="1">
      <c r="A47" s="20">
        <v>35</v>
      </c>
      <c r="B47" s="23" t="s">
        <v>57</v>
      </c>
      <c r="C47" s="24">
        <v>1669</v>
      </c>
      <c r="D47" s="25"/>
      <c r="E47" s="25"/>
      <c r="F47" s="25"/>
      <c r="G47" s="25"/>
      <c r="H47" s="25"/>
      <c r="I47" s="25"/>
      <c r="J47" s="25">
        <v>1669</v>
      </c>
      <c r="K47" s="25"/>
      <c r="L47" s="25"/>
      <c r="M47" s="25"/>
      <c r="N47" s="25"/>
      <c r="O47" s="25"/>
    </row>
    <row r="48" spans="1:15" ht="17.25" customHeight="1">
      <c r="A48" s="20">
        <v>36</v>
      </c>
      <c r="B48" s="23" t="s">
        <v>58</v>
      </c>
      <c r="C48" s="24">
        <v>30230</v>
      </c>
      <c r="D48" s="25">
        <v>40</v>
      </c>
      <c r="E48" s="25">
        <v>25872</v>
      </c>
      <c r="F48" s="25"/>
      <c r="G48" s="25"/>
      <c r="H48" s="25"/>
      <c r="I48" s="25"/>
      <c r="J48" s="25"/>
      <c r="K48" s="25"/>
      <c r="L48" s="25"/>
      <c r="M48" s="25"/>
      <c r="N48" s="25">
        <v>4318</v>
      </c>
      <c r="O48" s="25"/>
    </row>
    <row r="49" spans="1:15" ht="17.25" customHeight="1">
      <c r="A49" s="20">
        <v>37</v>
      </c>
      <c r="B49" s="23" t="s">
        <v>59</v>
      </c>
      <c r="C49" s="24">
        <v>2634</v>
      </c>
      <c r="D49" s="25"/>
      <c r="E49" s="25">
        <v>760</v>
      </c>
      <c r="F49" s="25"/>
      <c r="G49" s="25"/>
      <c r="H49" s="25"/>
      <c r="I49" s="25"/>
      <c r="J49" s="25"/>
      <c r="K49" s="25"/>
      <c r="L49" s="25"/>
      <c r="M49" s="25"/>
      <c r="N49" s="25">
        <v>1874</v>
      </c>
      <c r="O49" s="25"/>
    </row>
    <row r="50" spans="1:15" ht="17.25" customHeight="1">
      <c r="A50" s="26"/>
      <c r="B50" s="21" t="s">
        <v>60</v>
      </c>
      <c r="C50" s="27">
        <f>SUM(C51:C56)</f>
        <v>20919</v>
      </c>
      <c r="D50" s="27">
        <f aca="true" t="shared" si="2" ref="D50:O50">SUM(D51:D56)</f>
        <v>560</v>
      </c>
      <c r="E50" s="27">
        <f t="shared" si="2"/>
        <v>0</v>
      </c>
      <c r="F50" s="27">
        <f t="shared" si="2"/>
        <v>0</v>
      </c>
      <c r="G50" s="27">
        <f t="shared" si="2"/>
        <v>0</v>
      </c>
      <c r="H50" s="27">
        <f t="shared" si="2"/>
        <v>0</v>
      </c>
      <c r="I50" s="27">
        <f t="shared" si="2"/>
        <v>0</v>
      </c>
      <c r="J50" s="27">
        <f t="shared" si="2"/>
        <v>0</v>
      </c>
      <c r="K50" s="27">
        <f t="shared" si="2"/>
        <v>437</v>
      </c>
      <c r="L50" s="27">
        <f t="shared" si="2"/>
        <v>0</v>
      </c>
      <c r="M50" s="27">
        <f t="shared" si="2"/>
        <v>0</v>
      </c>
      <c r="N50" s="27">
        <f t="shared" si="2"/>
        <v>19922</v>
      </c>
      <c r="O50" s="27">
        <f t="shared" si="2"/>
        <v>0</v>
      </c>
    </row>
    <row r="51" spans="1:15" ht="17.25" customHeight="1">
      <c r="A51" s="20">
        <v>38</v>
      </c>
      <c r="B51" s="23" t="s">
        <v>61</v>
      </c>
      <c r="C51" s="24">
        <v>4756</v>
      </c>
      <c r="D51" s="25">
        <v>40</v>
      </c>
      <c r="E51" s="25"/>
      <c r="F51" s="25"/>
      <c r="G51" s="25"/>
      <c r="H51" s="25"/>
      <c r="I51" s="25"/>
      <c r="J51" s="25"/>
      <c r="K51" s="25"/>
      <c r="L51" s="25"/>
      <c r="M51" s="25"/>
      <c r="N51" s="25">
        <v>4716</v>
      </c>
      <c r="O51" s="25"/>
    </row>
    <row r="52" spans="1:15" ht="17.25" customHeight="1">
      <c r="A52" s="20">
        <v>39</v>
      </c>
      <c r="B52" s="23" t="s">
        <v>62</v>
      </c>
      <c r="C52" s="24">
        <v>4480</v>
      </c>
      <c r="D52" s="25">
        <v>40</v>
      </c>
      <c r="E52" s="25"/>
      <c r="F52" s="25"/>
      <c r="G52" s="25"/>
      <c r="H52" s="25"/>
      <c r="I52" s="25"/>
      <c r="J52" s="25"/>
      <c r="K52" s="25">
        <v>188</v>
      </c>
      <c r="L52" s="25"/>
      <c r="M52" s="25"/>
      <c r="N52" s="25">
        <v>4252</v>
      </c>
      <c r="O52" s="25"/>
    </row>
    <row r="53" spans="1:15" ht="17.25" customHeight="1">
      <c r="A53" s="20">
        <v>40</v>
      </c>
      <c r="B53" s="23" t="s">
        <v>63</v>
      </c>
      <c r="C53" s="24">
        <v>4303</v>
      </c>
      <c r="D53" s="25">
        <v>400</v>
      </c>
      <c r="E53" s="25"/>
      <c r="F53" s="25"/>
      <c r="G53" s="25"/>
      <c r="H53" s="25"/>
      <c r="I53" s="25"/>
      <c r="J53" s="25"/>
      <c r="K53" s="25"/>
      <c r="L53" s="25"/>
      <c r="M53" s="25"/>
      <c r="N53" s="25">
        <v>3903</v>
      </c>
      <c r="O53" s="25"/>
    </row>
    <row r="54" spans="1:15" ht="17.25" customHeight="1">
      <c r="A54" s="20">
        <v>41</v>
      </c>
      <c r="B54" s="23" t="s">
        <v>64</v>
      </c>
      <c r="C54" s="24">
        <v>2522</v>
      </c>
      <c r="D54" s="25">
        <v>40</v>
      </c>
      <c r="E54" s="25"/>
      <c r="F54" s="25"/>
      <c r="G54" s="25"/>
      <c r="H54" s="25"/>
      <c r="I54" s="25"/>
      <c r="J54" s="25"/>
      <c r="K54" s="25"/>
      <c r="L54" s="25"/>
      <c r="M54" s="25"/>
      <c r="N54" s="25">
        <v>2482</v>
      </c>
      <c r="O54" s="25"/>
    </row>
    <row r="55" spans="1:15" ht="17.25" customHeight="1">
      <c r="A55" s="20">
        <v>42</v>
      </c>
      <c r="B55" s="23" t="s">
        <v>65</v>
      </c>
      <c r="C55" s="24">
        <v>90</v>
      </c>
      <c r="D55" s="25"/>
      <c r="E55" s="25"/>
      <c r="F55" s="25"/>
      <c r="G55" s="25"/>
      <c r="H55" s="25"/>
      <c r="I55" s="25"/>
      <c r="J55" s="25"/>
      <c r="K55" s="25">
        <v>90</v>
      </c>
      <c r="L55" s="25"/>
      <c r="M55" s="25"/>
      <c r="N55" s="25"/>
      <c r="O55" s="25"/>
    </row>
    <row r="56" spans="1:15" ht="17.25" customHeight="1">
      <c r="A56" s="20">
        <v>43</v>
      </c>
      <c r="B56" s="23" t="s">
        <v>66</v>
      </c>
      <c r="C56" s="24">
        <v>4768</v>
      </c>
      <c r="D56" s="25">
        <v>40</v>
      </c>
      <c r="E56" s="25"/>
      <c r="F56" s="25"/>
      <c r="G56" s="25"/>
      <c r="H56" s="25"/>
      <c r="I56" s="25"/>
      <c r="J56" s="25"/>
      <c r="K56" s="25">
        <v>159</v>
      </c>
      <c r="L56" s="25"/>
      <c r="M56" s="25"/>
      <c r="N56" s="25">
        <v>4569</v>
      </c>
      <c r="O56" s="25"/>
    </row>
    <row r="57" spans="1:15" ht="17.25" customHeight="1">
      <c r="A57" s="20"/>
      <c r="B57" s="28" t="s">
        <v>67</v>
      </c>
      <c r="C57" s="27">
        <f>SUM(C58:C81)</f>
        <v>17681</v>
      </c>
      <c r="D57" s="27">
        <f aca="true" t="shared" si="3" ref="D57:O57">SUM(D58:D81)</f>
        <v>0</v>
      </c>
      <c r="E57" s="27">
        <f t="shared" si="3"/>
        <v>0</v>
      </c>
      <c r="F57" s="27">
        <f t="shared" si="3"/>
        <v>0</v>
      </c>
      <c r="G57" s="27">
        <f t="shared" si="3"/>
        <v>0</v>
      </c>
      <c r="H57" s="27">
        <f t="shared" si="3"/>
        <v>0</v>
      </c>
      <c r="I57" s="27">
        <f t="shared" si="3"/>
        <v>0</v>
      </c>
      <c r="J57" s="27">
        <f t="shared" si="3"/>
        <v>0</v>
      </c>
      <c r="K57" s="27">
        <f t="shared" si="3"/>
        <v>0</v>
      </c>
      <c r="L57" s="27">
        <f t="shared" si="3"/>
        <v>0</v>
      </c>
      <c r="M57" s="27">
        <f t="shared" si="3"/>
        <v>0</v>
      </c>
      <c r="N57" s="27">
        <f t="shared" si="3"/>
        <v>17681</v>
      </c>
      <c r="O57" s="27">
        <f t="shared" si="3"/>
        <v>0</v>
      </c>
    </row>
    <row r="58" spans="1:15" ht="17.25" customHeight="1">
      <c r="A58" s="20">
        <v>44</v>
      </c>
      <c r="B58" s="29" t="s">
        <v>68</v>
      </c>
      <c r="C58" s="24">
        <v>2911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4">
        <v>2911</v>
      </c>
      <c r="O58" s="25"/>
    </row>
    <row r="59" spans="1:15" ht="17.25" customHeight="1">
      <c r="A59" s="20">
        <v>45</v>
      </c>
      <c r="B59" s="29" t="s">
        <v>69</v>
      </c>
      <c r="C59" s="24">
        <v>740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4">
        <v>740</v>
      </c>
      <c r="O59" s="25"/>
    </row>
    <row r="60" spans="1:15" ht="17.25" customHeight="1">
      <c r="A60" s="20">
        <v>46</v>
      </c>
      <c r="B60" s="29" t="s">
        <v>70</v>
      </c>
      <c r="C60" s="24">
        <v>1283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4">
        <v>1283</v>
      </c>
      <c r="O60" s="25"/>
    </row>
    <row r="61" spans="1:15" ht="17.25" customHeight="1">
      <c r="A61" s="20">
        <v>47</v>
      </c>
      <c r="B61" s="29" t="s">
        <v>71</v>
      </c>
      <c r="C61" s="24">
        <v>860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4">
        <v>860</v>
      </c>
      <c r="O61" s="25"/>
    </row>
    <row r="62" spans="1:15" ht="17.25" customHeight="1">
      <c r="A62" s="20">
        <v>48</v>
      </c>
      <c r="B62" s="29" t="s">
        <v>72</v>
      </c>
      <c r="C62" s="24">
        <v>150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4">
        <v>150</v>
      </c>
      <c r="O62" s="25"/>
    </row>
    <row r="63" spans="1:15" ht="17.25" customHeight="1">
      <c r="A63" s="20">
        <v>49</v>
      </c>
      <c r="B63" s="29" t="s">
        <v>73</v>
      </c>
      <c r="C63" s="24">
        <v>150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4">
        <v>150</v>
      </c>
      <c r="O63" s="25"/>
    </row>
    <row r="64" spans="1:15" ht="17.25" customHeight="1">
      <c r="A64" s="20">
        <v>50</v>
      </c>
      <c r="B64" s="29" t="s">
        <v>74</v>
      </c>
      <c r="C64" s="24">
        <v>314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4">
        <v>314</v>
      </c>
      <c r="O64" s="25"/>
    </row>
    <row r="65" spans="1:15" ht="17.25" customHeight="1">
      <c r="A65" s="20">
        <v>51</v>
      </c>
      <c r="B65" s="29" t="s">
        <v>75</v>
      </c>
      <c r="C65" s="24">
        <v>454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4">
        <v>454</v>
      </c>
      <c r="O65" s="25"/>
    </row>
    <row r="66" spans="1:15" ht="17.25" customHeight="1">
      <c r="A66" s="20">
        <v>52</v>
      </c>
      <c r="B66" s="29" t="s">
        <v>76</v>
      </c>
      <c r="C66" s="24">
        <v>100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4">
        <v>100</v>
      </c>
      <c r="O66" s="25"/>
    </row>
    <row r="67" spans="1:15" ht="29.25" customHeight="1">
      <c r="A67" s="20">
        <v>53</v>
      </c>
      <c r="B67" s="29" t="s">
        <v>77</v>
      </c>
      <c r="C67" s="24">
        <v>430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4">
        <v>430</v>
      </c>
      <c r="O67" s="25"/>
    </row>
    <row r="68" spans="1:15" ht="17.25" customHeight="1">
      <c r="A68" s="20">
        <v>54</v>
      </c>
      <c r="B68" s="29" t="s">
        <v>78</v>
      </c>
      <c r="C68" s="24">
        <v>400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4">
        <v>400</v>
      </c>
      <c r="O68" s="25"/>
    </row>
    <row r="69" spans="1:15" ht="17.25" customHeight="1">
      <c r="A69" s="20">
        <v>55</v>
      </c>
      <c r="B69" s="29" t="s">
        <v>79</v>
      </c>
      <c r="C69" s="24">
        <v>100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4">
        <v>100</v>
      </c>
      <c r="O69" s="25"/>
    </row>
    <row r="70" spans="1:15" ht="17.25" customHeight="1">
      <c r="A70" s="20">
        <v>56</v>
      </c>
      <c r="B70" s="29" t="s">
        <v>80</v>
      </c>
      <c r="C70" s="24">
        <v>100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4">
        <v>100</v>
      </c>
      <c r="O70" s="25"/>
    </row>
    <row r="71" spans="1:15" ht="25.5" customHeight="1">
      <c r="A71" s="20">
        <v>57</v>
      </c>
      <c r="B71" s="29" t="s">
        <v>81</v>
      </c>
      <c r="C71" s="24">
        <v>100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4">
        <v>100</v>
      </c>
      <c r="O71" s="25"/>
    </row>
    <row r="72" spans="1:15" ht="27.75" customHeight="1">
      <c r="A72" s="20">
        <v>58</v>
      </c>
      <c r="B72" s="29" t="s">
        <v>82</v>
      </c>
      <c r="C72" s="24">
        <v>1872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4">
        <v>1872</v>
      </c>
      <c r="O72" s="25"/>
    </row>
    <row r="73" spans="1:15" ht="17.25" customHeight="1">
      <c r="A73" s="20">
        <v>59</v>
      </c>
      <c r="B73" s="29" t="s">
        <v>83</v>
      </c>
      <c r="C73" s="24">
        <v>2569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4">
        <v>2569</v>
      </c>
      <c r="O73" s="25"/>
    </row>
    <row r="74" spans="1:15" ht="17.25" customHeight="1">
      <c r="A74" s="20">
        <v>60</v>
      </c>
      <c r="B74" s="29" t="s">
        <v>84</v>
      </c>
      <c r="C74" s="24">
        <v>632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4">
        <v>632</v>
      </c>
      <c r="O74" s="25"/>
    </row>
    <row r="75" spans="1:15" ht="17.25" customHeight="1">
      <c r="A75" s="20">
        <v>61</v>
      </c>
      <c r="B75" s="29" t="s">
        <v>85</v>
      </c>
      <c r="C75" s="24">
        <v>170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4">
        <v>170</v>
      </c>
      <c r="O75" s="25"/>
    </row>
    <row r="76" spans="1:15" ht="17.25" customHeight="1">
      <c r="A76" s="20">
        <v>62</v>
      </c>
      <c r="B76" s="29" t="s">
        <v>86</v>
      </c>
      <c r="C76" s="24">
        <v>482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4">
        <v>482</v>
      </c>
      <c r="O76" s="25"/>
    </row>
    <row r="77" spans="1:15" ht="17.25" customHeight="1">
      <c r="A77" s="20">
        <v>63</v>
      </c>
      <c r="B77" s="29" t="s">
        <v>87</v>
      </c>
      <c r="C77" s="24">
        <v>229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4">
        <v>229</v>
      </c>
      <c r="O77" s="25"/>
    </row>
    <row r="78" spans="1:15" ht="17.25" customHeight="1">
      <c r="A78" s="20">
        <v>64</v>
      </c>
      <c r="B78" s="29" t="s">
        <v>88</v>
      </c>
      <c r="C78" s="24">
        <v>1603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4">
        <v>1603</v>
      </c>
      <c r="O78" s="25"/>
    </row>
    <row r="79" spans="1:15" ht="17.25" customHeight="1">
      <c r="A79" s="20">
        <v>65</v>
      </c>
      <c r="B79" s="29" t="s">
        <v>89</v>
      </c>
      <c r="C79" s="24">
        <v>1632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4">
        <v>1632</v>
      </c>
      <c r="O79" s="25"/>
    </row>
    <row r="80" spans="1:15" ht="32.25" customHeight="1">
      <c r="A80" s="20">
        <v>66</v>
      </c>
      <c r="B80" s="29" t="s">
        <v>90</v>
      </c>
      <c r="C80" s="24">
        <v>150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4">
        <v>150</v>
      </c>
      <c r="O80" s="25"/>
    </row>
    <row r="81" spans="1:15" ht="17.25" customHeight="1">
      <c r="A81" s="20">
        <v>67</v>
      </c>
      <c r="B81" s="29" t="s">
        <v>91</v>
      </c>
      <c r="C81" s="24">
        <v>250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4">
        <v>250</v>
      </c>
      <c r="O81" s="25"/>
    </row>
    <row r="82" spans="1:15" ht="17.25" customHeight="1">
      <c r="A82" s="20">
        <v>68</v>
      </c>
      <c r="B82" s="21" t="s">
        <v>92</v>
      </c>
      <c r="C82" s="27">
        <f>SUM(C83:C102)</f>
        <v>26219</v>
      </c>
      <c r="D82" s="27">
        <f aca="true" t="shared" si="4" ref="D82:O82">SUM(D83:D102)</f>
        <v>1390</v>
      </c>
      <c r="E82" s="27">
        <f t="shared" si="4"/>
        <v>0</v>
      </c>
      <c r="F82" s="27">
        <f t="shared" si="4"/>
        <v>0</v>
      </c>
      <c r="G82" s="27">
        <f t="shared" si="4"/>
        <v>0</v>
      </c>
      <c r="H82" s="27">
        <f t="shared" si="4"/>
        <v>0</v>
      </c>
      <c r="I82" s="27">
        <f t="shared" si="4"/>
        <v>0</v>
      </c>
      <c r="J82" s="27">
        <f t="shared" si="4"/>
        <v>0</v>
      </c>
      <c r="K82" s="27">
        <f t="shared" si="4"/>
        <v>24829</v>
      </c>
      <c r="L82" s="27">
        <f t="shared" si="4"/>
        <v>0</v>
      </c>
      <c r="M82" s="27">
        <f t="shared" si="4"/>
        <v>0</v>
      </c>
      <c r="N82" s="27">
        <f t="shared" si="4"/>
        <v>0</v>
      </c>
      <c r="O82" s="27">
        <f t="shared" si="4"/>
        <v>0</v>
      </c>
    </row>
    <row r="83" spans="1:15" ht="17.25" customHeight="1">
      <c r="A83" s="20">
        <v>69</v>
      </c>
      <c r="B83" s="23" t="s">
        <v>93</v>
      </c>
      <c r="C83" s="24">
        <v>790</v>
      </c>
      <c r="D83" s="25"/>
      <c r="E83" s="25"/>
      <c r="F83" s="25"/>
      <c r="G83" s="25"/>
      <c r="H83" s="25"/>
      <c r="I83" s="25"/>
      <c r="J83" s="25"/>
      <c r="K83" s="24">
        <v>790</v>
      </c>
      <c r="L83" s="25"/>
      <c r="M83" s="25"/>
      <c r="N83" s="25"/>
      <c r="O83" s="25"/>
    </row>
    <row r="84" spans="1:15" ht="17.25" customHeight="1">
      <c r="A84" s="20">
        <v>70</v>
      </c>
      <c r="B84" s="23" t="s">
        <v>94</v>
      </c>
      <c r="C84" s="24">
        <v>646</v>
      </c>
      <c r="D84" s="25"/>
      <c r="E84" s="25"/>
      <c r="F84" s="25"/>
      <c r="G84" s="25"/>
      <c r="H84" s="25"/>
      <c r="I84" s="25"/>
      <c r="J84" s="25"/>
      <c r="K84" s="24">
        <v>646</v>
      </c>
      <c r="L84" s="25"/>
      <c r="M84" s="25"/>
      <c r="N84" s="25"/>
      <c r="O84" s="25"/>
    </row>
    <row r="85" spans="1:15" ht="17.25" customHeight="1">
      <c r="A85" s="20">
        <v>71</v>
      </c>
      <c r="B85" s="23" t="s">
        <v>95</v>
      </c>
      <c r="C85" s="24">
        <v>589</v>
      </c>
      <c r="D85" s="25"/>
      <c r="E85" s="25"/>
      <c r="F85" s="25"/>
      <c r="G85" s="25"/>
      <c r="H85" s="25"/>
      <c r="I85" s="25"/>
      <c r="J85" s="25"/>
      <c r="K85" s="24">
        <v>589</v>
      </c>
      <c r="L85" s="25"/>
      <c r="M85" s="25"/>
      <c r="N85" s="25"/>
      <c r="O85" s="25"/>
    </row>
    <row r="86" spans="1:15" ht="17.25" customHeight="1">
      <c r="A86" s="20">
        <v>72</v>
      </c>
      <c r="B86" s="23" t="s">
        <v>96</v>
      </c>
      <c r="C86" s="24">
        <v>1892</v>
      </c>
      <c r="D86" s="25">
        <v>150</v>
      </c>
      <c r="E86" s="25"/>
      <c r="F86" s="25"/>
      <c r="G86" s="25"/>
      <c r="H86" s="25"/>
      <c r="I86" s="25"/>
      <c r="J86" s="25"/>
      <c r="K86" s="25">
        <v>1742</v>
      </c>
      <c r="L86" s="25"/>
      <c r="M86" s="25"/>
      <c r="N86" s="25"/>
      <c r="O86" s="25"/>
    </row>
    <row r="87" spans="1:15" ht="17.25" customHeight="1">
      <c r="A87" s="20">
        <v>73</v>
      </c>
      <c r="B87" s="23" t="s">
        <v>97</v>
      </c>
      <c r="C87" s="24">
        <v>1039</v>
      </c>
      <c r="D87" s="25"/>
      <c r="E87" s="25"/>
      <c r="F87" s="25"/>
      <c r="G87" s="25"/>
      <c r="H87" s="25"/>
      <c r="I87" s="25"/>
      <c r="J87" s="25"/>
      <c r="K87" s="24">
        <v>1039</v>
      </c>
      <c r="L87" s="25"/>
      <c r="M87" s="25"/>
      <c r="N87" s="25"/>
      <c r="O87" s="25"/>
    </row>
    <row r="88" spans="1:15" ht="17.25" customHeight="1">
      <c r="A88" s="20">
        <v>74</v>
      </c>
      <c r="B88" s="23" t="s">
        <v>98</v>
      </c>
      <c r="C88" s="24">
        <v>325</v>
      </c>
      <c r="D88" s="25"/>
      <c r="E88" s="25"/>
      <c r="F88" s="25"/>
      <c r="G88" s="25"/>
      <c r="H88" s="25"/>
      <c r="I88" s="25"/>
      <c r="J88" s="25"/>
      <c r="K88" s="24">
        <v>325</v>
      </c>
      <c r="L88" s="25"/>
      <c r="M88" s="25"/>
      <c r="N88" s="25"/>
      <c r="O88" s="25"/>
    </row>
    <row r="89" spans="1:15" ht="17.25" customHeight="1">
      <c r="A89" s="20">
        <v>75</v>
      </c>
      <c r="B89" s="23" t="s">
        <v>99</v>
      </c>
      <c r="C89" s="24">
        <v>2435</v>
      </c>
      <c r="D89" s="25"/>
      <c r="E89" s="25"/>
      <c r="F89" s="25"/>
      <c r="G89" s="25"/>
      <c r="H89" s="25"/>
      <c r="I89" s="25"/>
      <c r="J89" s="25"/>
      <c r="K89" s="24">
        <v>2435</v>
      </c>
      <c r="L89" s="25"/>
      <c r="M89" s="25"/>
      <c r="N89" s="25"/>
      <c r="O89" s="25"/>
    </row>
    <row r="90" spans="1:15" ht="17.25" customHeight="1">
      <c r="A90" s="20">
        <v>76</v>
      </c>
      <c r="B90" s="23" t="s">
        <v>100</v>
      </c>
      <c r="C90" s="24">
        <v>250</v>
      </c>
      <c r="D90" s="25"/>
      <c r="E90" s="25"/>
      <c r="F90" s="25"/>
      <c r="G90" s="25"/>
      <c r="H90" s="25"/>
      <c r="I90" s="25"/>
      <c r="J90" s="25"/>
      <c r="K90" s="25">
        <v>250</v>
      </c>
      <c r="L90" s="25"/>
      <c r="M90" s="25"/>
      <c r="N90" s="25"/>
      <c r="O90" s="25"/>
    </row>
    <row r="91" spans="1:15" ht="17.25" customHeight="1">
      <c r="A91" s="20">
        <v>77</v>
      </c>
      <c r="B91" s="23" t="s">
        <v>101</v>
      </c>
      <c r="C91" s="24">
        <v>1883</v>
      </c>
      <c r="D91" s="25"/>
      <c r="E91" s="25"/>
      <c r="F91" s="25"/>
      <c r="G91" s="25"/>
      <c r="H91" s="25"/>
      <c r="I91" s="25"/>
      <c r="J91" s="25"/>
      <c r="K91" s="25">
        <v>1883</v>
      </c>
      <c r="L91" s="25"/>
      <c r="M91" s="25"/>
      <c r="N91" s="25"/>
      <c r="O91" s="25"/>
    </row>
    <row r="92" spans="1:15" ht="17.25" customHeight="1">
      <c r="A92" s="20">
        <v>78</v>
      </c>
      <c r="B92" s="23" t="s">
        <v>102</v>
      </c>
      <c r="C92" s="24">
        <v>1220</v>
      </c>
      <c r="D92" s="25">
        <v>40</v>
      </c>
      <c r="E92" s="25"/>
      <c r="F92" s="25"/>
      <c r="G92" s="25"/>
      <c r="H92" s="25"/>
      <c r="I92" s="25"/>
      <c r="J92" s="25"/>
      <c r="K92" s="25">
        <v>1180</v>
      </c>
      <c r="L92" s="25"/>
      <c r="M92" s="25"/>
      <c r="N92" s="25"/>
      <c r="O92" s="25"/>
    </row>
    <row r="93" spans="1:15" ht="33" customHeight="1">
      <c r="A93" s="20">
        <v>79</v>
      </c>
      <c r="B93" s="23" t="s">
        <v>103</v>
      </c>
      <c r="C93" s="24">
        <v>315</v>
      </c>
      <c r="D93" s="25"/>
      <c r="E93" s="25"/>
      <c r="F93" s="25"/>
      <c r="G93" s="25"/>
      <c r="H93" s="25"/>
      <c r="I93" s="25"/>
      <c r="J93" s="25"/>
      <c r="K93" s="24">
        <v>315</v>
      </c>
      <c r="L93" s="25"/>
      <c r="M93" s="25"/>
      <c r="N93" s="25"/>
      <c r="O93" s="25"/>
    </row>
    <row r="94" spans="1:15" ht="17.25" customHeight="1">
      <c r="A94" s="20">
        <v>80</v>
      </c>
      <c r="B94" s="23" t="s">
        <v>104</v>
      </c>
      <c r="C94" s="24">
        <v>863</v>
      </c>
      <c r="D94" s="25"/>
      <c r="E94" s="25"/>
      <c r="F94" s="25"/>
      <c r="G94" s="25"/>
      <c r="H94" s="25"/>
      <c r="I94" s="25"/>
      <c r="J94" s="25"/>
      <c r="K94" s="24">
        <v>863</v>
      </c>
      <c r="L94" s="25"/>
      <c r="M94" s="25"/>
      <c r="N94" s="25"/>
      <c r="O94" s="25"/>
    </row>
    <row r="95" spans="1:15" ht="17.25" customHeight="1">
      <c r="A95" s="20">
        <v>81</v>
      </c>
      <c r="B95" s="23" t="s">
        <v>105</v>
      </c>
      <c r="C95" s="24">
        <v>898</v>
      </c>
      <c r="D95" s="25"/>
      <c r="E95" s="25"/>
      <c r="F95" s="25"/>
      <c r="G95" s="25"/>
      <c r="H95" s="25"/>
      <c r="I95" s="25"/>
      <c r="J95" s="25"/>
      <c r="K95" s="24">
        <v>898</v>
      </c>
      <c r="L95" s="25"/>
      <c r="M95" s="25"/>
      <c r="N95" s="25"/>
      <c r="O95" s="25"/>
    </row>
    <row r="96" spans="1:15" ht="17.25" customHeight="1">
      <c r="A96" s="20">
        <v>82</v>
      </c>
      <c r="B96" s="23" t="s">
        <v>106</v>
      </c>
      <c r="C96" s="24">
        <v>1084</v>
      </c>
      <c r="D96" s="25"/>
      <c r="E96" s="25"/>
      <c r="F96" s="25"/>
      <c r="G96" s="25"/>
      <c r="H96" s="25"/>
      <c r="I96" s="25"/>
      <c r="J96" s="25"/>
      <c r="K96" s="24">
        <v>1084</v>
      </c>
      <c r="L96" s="25"/>
      <c r="M96" s="25"/>
      <c r="N96" s="25"/>
      <c r="O96" s="25"/>
    </row>
    <row r="97" spans="1:15" ht="17.25" customHeight="1">
      <c r="A97" s="20">
        <v>83</v>
      </c>
      <c r="B97" s="23" t="s">
        <v>107</v>
      </c>
      <c r="C97" s="24">
        <v>522</v>
      </c>
      <c r="D97" s="25"/>
      <c r="E97" s="25"/>
      <c r="F97" s="25"/>
      <c r="G97" s="25"/>
      <c r="H97" s="25"/>
      <c r="I97" s="25"/>
      <c r="J97" s="25"/>
      <c r="K97" s="24">
        <v>522</v>
      </c>
      <c r="L97" s="25"/>
      <c r="M97" s="25"/>
      <c r="N97" s="25"/>
      <c r="O97" s="25"/>
    </row>
    <row r="98" spans="1:15" ht="17.25" customHeight="1">
      <c r="A98" s="20">
        <v>84</v>
      </c>
      <c r="B98" s="23" t="s">
        <v>108</v>
      </c>
      <c r="C98" s="24">
        <v>1878</v>
      </c>
      <c r="D98" s="25">
        <v>800</v>
      </c>
      <c r="E98" s="25"/>
      <c r="F98" s="25"/>
      <c r="G98" s="25"/>
      <c r="H98" s="25"/>
      <c r="I98" s="25"/>
      <c r="J98" s="25"/>
      <c r="K98" s="25">
        <v>1078</v>
      </c>
      <c r="L98" s="25"/>
      <c r="M98" s="25"/>
      <c r="N98" s="25"/>
      <c r="O98" s="25"/>
    </row>
    <row r="99" spans="1:15" ht="17.25" customHeight="1">
      <c r="A99" s="20">
        <v>85</v>
      </c>
      <c r="B99" s="23" t="s">
        <v>109</v>
      </c>
      <c r="C99" s="24">
        <v>3237</v>
      </c>
      <c r="D99" s="25">
        <v>400</v>
      </c>
      <c r="E99" s="25"/>
      <c r="F99" s="25"/>
      <c r="G99" s="25"/>
      <c r="H99" s="25"/>
      <c r="I99" s="25"/>
      <c r="J99" s="25"/>
      <c r="K99" s="25">
        <v>2837</v>
      </c>
      <c r="L99" s="25"/>
      <c r="M99" s="25"/>
      <c r="N99" s="25"/>
      <c r="O99" s="25"/>
    </row>
    <row r="100" spans="1:15" ht="17.25" customHeight="1">
      <c r="A100" s="20">
        <v>86</v>
      </c>
      <c r="B100" s="23" t="s">
        <v>110</v>
      </c>
      <c r="C100" s="24">
        <v>1623</v>
      </c>
      <c r="D100" s="25"/>
      <c r="E100" s="25"/>
      <c r="F100" s="25"/>
      <c r="G100" s="25"/>
      <c r="H100" s="25"/>
      <c r="I100" s="25"/>
      <c r="J100" s="25"/>
      <c r="K100" s="25">
        <v>1623</v>
      </c>
      <c r="L100" s="25"/>
      <c r="M100" s="25"/>
      <c r="N100" s="25"/>
      <c r="O100" s="25"/>
    </row>
    <row r="101" spans="1:15" ht="17.25" customHeight="1">
      <c r="A101" s="20">
        <v>87</v>
      </c>
      <c r="B101" s="23" t="s">
        <v>111</v>
      </c>
      <c r="C101" s="24">
        <v>4405</v>
      </c>
      <c r="D101" s="25"/>
      <c r="E101" s="25"/>
      <c r="F101" s="25"/>
      <c r="G101" s="25"/>
      <c r="H101" s="25"/>
      <c r="I101" s="25"/>
      <c r="J101" s="25"/>
      <c r="K101" s="25">
        <v>4405</v>
      </c>
      <c r="L101" s="25"/>
      <c r="M101" s="25"/>
      <c r="N101" s="25"/>
      <c r="O101" s="25"/>
    </row>
    <row r="102" spans="1:15" ht="17.25" customHeight="1">
      <c r="A102" s="20">
        <v>88</v>
      </c>
      <c r="B102" s="23" t="s">
        <v>112</v>
      </c>
      <c r="C102" s="24">
        <v>325</v>
      </c>
      <c r="D102" s="25"/>
      <c r="E102" s="25"/>
      <c r="F102" s="25"/>
      <c r="G102" s="25"/>
      <c r="H102" s="25"/>
      <c r="I102" s="25"/>
      <c r="J102" s="25"/>
      <c r="K102" s="25">
        <v>325</v>
      </c>
      <c r="L102" s="25"/>
      <c r="M102" s="25"/>
      <c r="N102" s="25"/>
      <c r="O102" s="25"/>
    </row>
    <row r="103" spans="1:15" ht="17.25" customHeight="1">
      <c r="A103" s="20"/>
      <c r="B103" s="21" t="s">
        <v>113</v>
      </c>
      <c r="C103" s="27">
        <f>SUM(C104:C112)</f>
        <v>48339</v>
      </c>
      <c r="D103" s="27">
        <f aca="true" t="shared" si="5" ref="D103:O103">SUM(D104:D112)</f>
        <v>4500</v>
      </c>
      <c r="E103" s="27">
        <f t="shared" si="5"/>
        <v>0</v>
      </c>
      <c r="F103" s="27">
        <f t="shared" si="5"/>
        <v>0</v>
      </c>
      <c r="G103" s="27">
        <f t="shared" si="5"/>
        <v>28319</v>
      </c>
      <c r="H103" s="27">
        <f t="shared" si="5"/>
        <v>0</v>
      </c>
      <c r="I103" s="27">
        <f t="shared" si="5"/>
        <v>15520</v>
      </c>
      <c r="J103" s="27">
        <f t="shared" si="5"/>
        <v>0</v>
      </c>
      <c r="K103" s="27">
        <f t="shared" si="5"/>
        <v>0</v>
      </c>
      <c r="L103" s="27">
        <f t="shared" si="5"/>
        <v>0</v>
      </c>
      <c r="M103" s="27">
        <f t="shared" si="5"/>
        <v>0</v>
      </c>
      <c r="N103" s="27">
        <f t="shared" si="5"/>
        <v>0</v>
      </c>
      <c r="O103" s="27">
        <f t="shared" si="5"/>
        <v>0</v>
      </c>
    </row>
    <row r="104" spans="1:15" ht="17.25" customHeight="1">
      <c r="A104" s="20">
        <v>89</v>
      </c>
      <c r="B104" s="23" t="s">
        <v>114</v>
      </c>
      <c r="C104" s="24">
        <v>6849</v>
      </c>
      <c r="D104" s="25"/>
      <c r="E104" s="25"/>
      <c r="F104" s="25"/>
      <c r="G104" s="24">
        <v>6849</v>
      </c>
      <c r="H104" s="25"/>
      <c r="I104" s="25"/>
      <c r="J104" s="25"/>
      <c r="K104" s="25"/>
      <c r="L104" s="25"/>
      <c r="M104" s="25"/>
      <c r="N104" s="25"/>
      <c r="O104" s="25"/>
    </row>
    <row r="105" spans="1:15" ht="17.25" customHeight="1">
      <c r="A105" s="20">
        <v>90</v>
      </c>
      <c r="B105" s="23" t="s">
        <v>115</v>
      </c>
      <c r="C105" s="24">
        <v>5700</v>
      </c>
      <c r="D105" s="25"/>
      <c r="E105" s="25"/>
      <c r="F105" s="25"/>
      <c r="G105" s="24">
        <v>5700</v>
      </c>
      <c r="H105" s="25"/>
      <c r="I105" s="25"/>
      <c r="J105" s="25"/>
      <c r="K105" s="25"/>
      <c r="L105" s="25"/>
      <c r="M105" s="25"/>
      <c r="N105" s="25"/>
      <c r="O105" s="25"/>
    </row>
    <row r="106" spans="1:15" ht="17.25" customHeight="1">
      <c r="A106" s="20">
        <v>91</v>
      </c>
      <c r="B106" s="23" t="s">
        <v>116</v>
      </c>
      <c r="C106" s="24">
        <v>4500</v>
      </c>
      <c r="D106" s="25"/>
      <c r="E106" s="25"/>
      <c r="F106" s="25"/>
      <c r="G106" s="24">
        <v>4500</v>
      </c>
      <c r="H106" s="25"/>
      <c r="I106" s="25"/>
      <c r="J106" s="25"/>
      <c r="K106" s="25"/>
      <c r="L106" s="25"/>
      <c r="M106" s="25"/>
      <c r="N106" s="25"/>
      <c r="O106" s="25"/>
    </row>
    <row r="107" spans="1:15" ht="17.25" customHeight="1">
      <c r="A107" s="20">
        <v>92</v>
      </c>
      <c r="B107" s="23" t="s">
        <v>117</v>
      </c>
      <c r="C107" s="24">
        <v>3050</v>
      </c>
      <c r="D107" s="25"/>
      <c r="E107" s="25"/>
      <c r="F107" s="25"/>
      <c r="G107" s="24">
        <v>3050</v>
      </c>
      <c r="H107" s="25"/>
      <c r="I107" s="25"/>
      <c r="J107" s="25"/>
      <c r="K107" s="25"/>
      <c r="L107" s="25"/>
      <c r="M107" s="25"/>
      <c r="N107" s="25"/>
      <c r="O107" s="25"/>
    </row>
    <row r="108" spans="1:15" ht="17.25" customHeight="1">
      <c r="A108" s="20">
        <v>93</v>
      </c>
      <c r="B108" s="23" t="s">
        <v>118</v>
      </c>
      <c r="C108" s="24">
        <v>2420</v>
      </c>
      <c r="D108" s="25"/>
      <c r="E108" s="25"/>
      <c r="F108" s="25"/>
      <c r="G108" s="24">
        <v>2420</v>
      </c>
      <c r="H108" s="25"/>
      <c r="I108" s="25"/>
      <c r="J108" s="25"/>
      <c r="K108" s="25"/>
      <c r="L108" s="25"/>
      <c r="M108" s="25"/>
      <c r="N108" s="25"/>
      <c r="O108" s="25"/>
    </row>
    <row r="109" spans="1:15" ht="17.25" customHeight="1">
      <c r="A109" s="20">
        <v>94</v>
      </c>
      <c r="B109" s="23" t="s">
        <v>119</v>
      </c>
      <c r="C109" s="24">
        <v>1240</v>
      </c>
      <c r="D109" s="25"/>
      <c r="E109" s="25"/>
      <c r="F109" s="25"/>
      <c r="G109" s="24">
        <v>1240</v>
      </c>
      <c r="H109" s="25"/>
      <c r="I109" s="25"/>
      <c r="J109" s="25"/>
      <c r="K109" s="25"/>
      <c r="L109" s="25"/>
      <c r="M109" s="25"/>
      <c r="N109" s="25"/>
      <c r="O109" s="25"/>
    </row>
    <row r="110" spans="1:15" ht="17.25" customHeight="1">
      <c r="A110" s="20">
        <v>95</v>
      </c>
      <c r="B110" s="23" t="s">
        <v>120</v>
      </c>
      <c r="C110" s="24">
        <v>1860</v>
      </c>
      <c r="D110" s="25"/>
      <c r="E110" s="25"/>
      <c r="F110" s="25"/>
      <c r="G110" s="24">
        <v>1860</v>
      </c>
      <c r="H110" s="25"/>
      <c r="I110" s="25"/>
      <c r="J110" s="25"/>
      <c r="K110" s="25"/>
      <c r="L110" s="25"/>
      <c r="M110" s="25"/>
      <c r="N110" s="25"/>
      <c r="O110" s="25"/>
    </row>
    <row r="111" spans="1:15" ht="17.25" customHeight="1">
      <c r="A111" s="20">
        <v>96</v>
      </c>
      <c r="B111" s="23" t="s">
        <v>121</v>
      </c>
      <c r="C111" s="24">
        <v>2700</v>
      </c>
      <c r="D111" s="25"/>
      <c r="E111" s="25"/>
      <c r="F111" s="25"/>
      <c r="G111" s="24">
        <v>2700</v>
      </c>
      <c r="H111" s="25"/>
      <c r="I111" s="25"/>
      <c r="J111" s="25"/>
      <c r="K111" s="25"/>
      <c r="L111" s="25"/>
      <c r="M111" s="25"/>
      <c r="N111" s="25"/>
      <c r="O111" s="25"/>
    </row>
    <row r="112" spans="1:15" ht="17.25" customHeight="1">
      <c r="A112" s="20">
        <v>97</v>
      </c>
      <c r="B112" s="23" t="s">
        <v>122</v>
      </c>
      <c r="C112" s="24">
        <v>20020</v>
      </c>
      <c r="D112" s="25">
        <v>4500</v>
      </c>
      <c r="E112" s="25"/>
      <c r="F112" s="25"/>
      <c r="G112" s="24"/>
      <c r="H112" s="25"/>
      <c r="I112" s="25">
        <v>15520</v>
      </c>
      <c r="J112" s="25"/>
      <c r="K112" s="25"/>
      <c r="L112" s="25"/>
      <c r="M112" s="25"/>
      <c r="N112" s="25"/>
      <c r="O112" s="25"/>
    </row>
    <row r="113" spans="1:15" ht="17.25" customHeight="1">
      <c r="A113" s="20"/>
      <c r="B113" s="21" t="s">
        <v>123</v>
      </c>
      <c r="C113" s="27">
        <f>SUM(C114:C153)</f>
        <v>419763.4100950845</v>
      </c>
      <c r="D113" s="27">
        <f aca="true" t="shared" si="6" ref="D113:O113">SUM(D114:D153)</f>
        <v>419763.4100950845</v>
      </c>
      <c r="E113" s="27">
        <f t="shared" si="6"/>
        <v>0</v>
      </c>
      <c r="F113" s="27">
        <f t="shared" si="6"/>
        <v>0</v>
      </c>
      <c r="G113" s="27">
        <f t="shared" si="6"/>
        <v>0</v>
      </c>
      <c r="H113" s="27">
        <f t="shared" si="6"/>
        <v>0</v>
      </c>
      <c r="I113" s="27">
        <f t="shared" si="6"/>
        <v>0</v>
      </c>
      <c r="J113" s="27">
        <f t="shared" si="6"/>
        <v>0</v>
      </c>
      <c r="K113" s="27">
        <f t="shared" si="6"/>
        <v>0</v>
      </c>
      <c r="L113" s="27">
        <f t="shared" si="6"/>
        <v>0</v>
      </c>
      <c r="M113" s="27">
        <f t="shared" si="6"/>
        <v>0</v>
      </c>
      <c r="N113" s="27">
        <f t="shared" si="6"/>
        <v>0</v>
      </c>
      <c r="O113" s="27">
        <f t="shared" si="6"/>
        <v>0</v>
      </c>
    </row>
    <row r="114" spans="1:15" ht="17.25" customHeight="1">
      <c r="A114" s="20">
        <v>98</v>
      </c>
      <c r="B114" s="29" t="s">
        <v>124</v>
      </c>
      <c r="C114" s="30">
        <v>14174.375314142402</v>
      </c>
      <c r="D114" s="30">
        <v>14174.375314142402</v>
      </c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1:15" ht="17.25" customHeight="1">
      <c r="A115" s="20">
        <v>99</v>
      </c>
      <c r="B115" s="29" t="s">
        <v>125</v>
      </c>
      <c r="C115" s="30">
        <v>8231.994280205598</v>
      </c>
      <c r="D115" s="30">
        <v>8231.994280205598</v>
      </c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ht="17.25" customHeight="1">
      <c r="A116" s="20">
        <v>100</v>
      </c>
      <c r="B116" s="29" t="s">
        <v>126</v>
      </c>
      <c r="C116" s="30">
        <v>12583.302417411604</v>
      </c>
      <c r="D116" s="30">
        <v>12583.302417411604</v>
      </c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ht="17.25" customHeight="1">
      <c r="A117" s="20">
        <v>101</v>
      </c>
      <c r="B117" s="29" t="s">
        <v>127</v>
      </c>
      <c r="C117" s="30">
        <v>7585.054612459999</v>
      </c>
      <c r="D117" s="30">
        <v>7585.054612459999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ht="17.25" customHeight="1">
      <c r="A118" s="20">
        <v>102</v>
      </c>
      <c r="B118" s="29" t="s">
        <v>128</v>
      </c>
      <c r="C118" s="30">
        <v>6424.056132149999</v>
      </c>
      <c r="D118" s="30">
        <v>6424.056132149999</v>
      </c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ht="17.25" customHeight="1">
      <c r="A119" s="20">
        <v>103</v>
      </c>
      <c r="B119" s="29" t="s">
        <v>129</v>
      </c>
      <c r="C119" s="30">
        <v>12652.446400481222</v>
      </c>
      <c r="D119" s="30">
        <v>12652.446400481222</v>
      </c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ht="17.25" customHeight="1">
      <c r="A120" s="20">
        <v>104</v>
      </c>
      <c r="B120" s="29" t="s">
        <v>130</v>
      </c>
      <c r="C120" s="30">
        <v>13412.633782991998</v>
      </c>
      <c r="D120" s="30">
        <v>13412.633782991998</v>
      </c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5" ht="17.25" customHeight="1">
      <c r="A121" s="20">
        <v>105</v>
      </c>
      <c r="B121" s="29" t="s">
        <v>131</v>
      </c>
      <c r="C121" s="30">
        <v>10607.496293415004</v>
      </c>
      <c r="D121" s="30">
        <v>10607.496293415004</v>
      </c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ht="17.25" customHeight="1">
      <c r="A122" s="20">
        <v>106</v>
      </c>
      <c r="B122" s="29" t="s">
        <v>132</v>
      </c>
      <c r="C122" s="30">
        <v>6796.724474739998</v>
      </c>
      <c r="D122" s="30">
        <v>6796.724474739998</v>
      </c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 ht="17.25" customHeight="1">
      <c r="A123" s="20">
        <v>107</v>
      </c>
      <c r="B123" s="29" t="s">
        <v>133</v>
      </c>
      <c r="C123" s="30">
        <v>14736.211393448402</v>
      </c>
      <c r="D123" s="30">
        <v>14736.211393448402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 ht="17.25" customHeight="1">
      <c r="A124" s="20">
        <v>108</v>
      </c>
      <c r="B124" s="29" t="s">
        <v>134</v>
      </c>
      <c r="C124" s="30">
        <v>9210.254216994113</v>
      </c>
      <c r="D124" s="30">
        <v>9210.254216994113</v>
      </c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 ht="17.25" customHeight="1">
      <c r="A125" s="20">
        <v>109</v>
      </c>
      <c r="B125" s="29" t="s">
        <v>135</v>
      </c>
      <c r="C125" s="30">
        <v>19427.8191567332</v>
      </c>
      <c r="D125" s="30">
        <v>19427.8191567332</v>
      </c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ht="17.25" customHeight="1">
      <c r="A126" s="20">
        <v>110</v>
      </c>
      <c r="B126" s="29" t="s">
        <v>136</v>
      </c>
      <c r="C126" s="30">
        <v>13567.052149212403</v>
      </c>
      <c r="D126" s="30">
        <v>13567.052149212403</v>
      </c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1:15" ht="17.25" customHeight="1">
      <c r="A127" s="20">
        <v>111</v>
      </c>
      <c r="B127" s="29" t="s">
        <v>137</v>
      </c>
      <c r="C127" s="30">
        <v>12652.378516599394</v>
      </c>
      <c r="D127" s="30">
        <v>12652.378516599394</v>
      </c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 ht="17.25" customHeight="1">
      <c r="A128" s="20">
        <v>112</v>
      </c>
      <c r="B128" s="29" t="s">
        <v>138</v>
      </c>
      <c r="C128" s="30">
        <v>12939.034439996218</v>
      </c>
      <c r="D128" s="30">
        <v>12939.034439996218</v>
      </c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 ht="17.25" customHeight="1">
      <c r="A129" s="20">
        <v>113</v>
      </c>
      <c r="B129" s="29" t="s">
        <v>139</v>
      </c>
      <c r="C129" s="30">
        <v>10410.639310277711</v>
      </c>
      <c r="D129" s="30">
        <v>10410.639310277711</v>
      </c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1:15" ht="17.25" customHeight="1">
      <c r="A130" s="20">
        <v>114</v>
      </c>
      <c r="B130" s="29" t="s">
        <v>140</v>
      </c>
      <c r="C130" s="30">
        <v>11407.269792477839</v>
      </c>
      <c r="D130" s="30">
        <v>11407.269792477839</v>
      </c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ht="17.25" customHeight="1">
      <c r="A131" s="20">
        <v>115</v>
      </c>
      <c r="B131" s="29" t="s">
        <v>141</v>
      </c>
      <c r="C131" s="30">
        <v>7481.922535037296</v>
      </c>
      <c r="D131" s="30">
        <v>7481.922535037296</v>
      </c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ht="17.25" customHeight="1">
      <c r="A132" s="20">
        <v>116</v>
      </c>
      <c r="B132" s="29" t="s">
        <v>142</v>
      </c>
      <c r="C132" s="30">
        <v>10315.458845362604</v>
      </c>
      <c r="D132" s="30">
        <v>10315.458845362604</v>
      </c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ht="17.25" customHeight="1">
      <c r="A133" s="20">
        <v>117</v>
      </c>
      <c r="B133" s="29" t="s">
        <v>143</v>
      </c>
      <c r="C133" s="30">
        <v>12858.121956019706</v>
      </c>
      <c r="D133" s="30">
        <v>12858.121956019706</v>
      </c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ht="17.25" customHeight="1">
      <c r="A134" s="20">
        <v>118</v>
      </c>
      <c r="B134" s="29" t="s">
        <v>144</v>
      </c>
      <c r="C134" s="30">
        <v>13603.235640640281</v>
      </c>
      <c r="D134" s="30">
        <v>13603.235640640281</v>
      </c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ht="17.25" customHeight="1">
      <c r="A135" s="20">
        <v>119</v>
      </c>
      <c r="B135" s="29" t="s">
        <v>145</v>
      </c>
      <c r="C135" s="30">
        <v>14340.3633412632</v>
      </c>
      <c r="D135" s="30">
        <v>14340.3633412632</v>
      </c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ht="17.25" customHeight="1">
      <c r="A136" s="20">
        <v>120</v>
      </c>
      <c r="B136" s="29" t="s">
        <v>146</v>
      </c>
      <c r="C136" s="30">
        <v>9628.098667437202</v>
      </c>
      <c r="D136" s="30">
        <v>9628.098667437202</v>
      </c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ht="17.25" customHeight="1">
      <c r="A137" s="20">
        <v>121</v>
      </c>
      <c r="B137" s="29" t="s">
        <v>147</v>
      </c>
      <c r="C137" s="30">
        <v>6489.61465782</v>
      </c>
      <c r="D137" s="30">
        <v>6489.61465782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ht="17.25" customHeight="1">
      <c r="A138" s="20">
        <v>122</v>
      </c>
      <c r="B138" s="29" t="s">
        <v>148</v>
      </c>
      <c r="C138" s="30">
        <v>5728.954965690121</v>
      </c>
      <c r="D138" s="30">
        <v>5728.954965690121</v>
      </c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ht="17.25" customHeight="1">
      <c r="A139" s="20">
        <v>123</v>
      </c>
      <c r="B139" s="29" t="s">
        <v>149</v>
      </c>
      <c r="C139" s="30">
        <v>6206.509455232199</v>
      </c>
      <c r="D139" s="30">
        <v>6206.509455232199</v>
      </c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ht="17.25" customHeight="1">
      <c r="A140" s="20">
        <v>124</v>
      </c>
      <c r="B140" s="29" t="s">
        <v>150</v>
      </c>
      <c r="C140" s="30">
        <v>13453.513388799423</v>
      </c>
      <c r="D140" s="30">
        <v>13453.513388799423</v>
      </c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ht="17.25" customHeight="1">
      <c r="A141" s="20">
        <v>125</v>
      </c>
      <c r="B141" s="29" t="s">
        <v>151</v>
      </c>
      <c r="C141" s="30">
        <v>9198.005302304999</v>
      </c>
      <c r="D141" s="30">
        <v>9198.005302304999</v>
      </c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ht="17.25" customHeight="1">
      <c r="A142" s="20">
        <v>126</v>
      </c>
      <c r="B142" s="29" t="s">
        <v>152</v>
      </c>
      <c r="C142" s="30">
        <v>7409.324655567299</v>
      </c>
      <c r="D142" s="30">
        <v>7409.324655567299</v>
      </c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ht="17.25" customHeight="1">
      <c r="A143" s="20">
        <v>127</v>
      </c>
      <c r="B143" s="29" t="s">
        <v>153</v>
      </c>
      <c r="C143" s="30">
        <v>8191.368553470002</v>
      </c>
      <c r="D143" s="30">
        <v>8191.368553470002</v>
      </c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ht="17.25" customHeight="1">
      <c r="A144" s="20">
        <v>128</v>
      </c>
      <c r="B144" s="29" t="s">
        <v>154</v>
      </c>
      <c r="C144" s="30">
        <v>6318.427914278699</v>
      </c>
      <c r="D144" s="30">
        <v>6318.427914278699</v>
      </c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ht="17.25" customHeight="1">
      <c r="A145" s="20">
        <v>129</v>
      </c>
      <c r="B145" s="29" t="s">
        <v>155</v>
      </c>
      <c r="C145" s="30">
        <v>13622.743285636285</v>
      </c>
      <c r="D145" s="30">
        <v>13622.743285636285</v>
      </c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ht="17.25" customHeight="1">
      <c r="A146" s="20">
        <v>130</v>
      </c>
      <c r="B146" s="29" t="s">
        <v>156</v>
      </c>
      <c r="C146" s="30">
        <v>12999.875439579191</v>
      </c>
      <c r="D146" s="30">
        <v>12999.875439579191</v>
      </c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ht="17.25" customHeight="1">
      <c r="A147" s="20">
        <v>131</v>
      </c>
      <c r="B147" s="29" t="s">
        <v>157</v>
      </c>
      <c r="C147" s="30">
        <v>11208.495525273604</v>
      </c>
      <c r="D147" s="30">
        <v>11208.495525273604</v>
      </c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ht="17.25" customHeight="1">
      <c r="A148" s="20">
        <v>132</v>
      </c>
      <c r="B148" s="29" t="s">
        <v>158</v>
      </c>
      <c r="C148" s="30">
        <v>7069.73359704412</v>
      </c>
      <c r="D148" s="30">
        <v>7069.73359704412</v>
      </c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ht="17.25" customHeight="1">
      <c r="A149" s="20">
        <v>133</v>
      </c>
      <c r="B149" s="29" t="s">
        <v>159</v>
      </c>
      <c r="C149" s="30">
        <v>13504.57069713507</v>
      </c>
      <c r="D149" s="30">
        <v>13504.57069713507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ht="17.25" customHeight="1">
      <c r="A150" s="20">
        <v>134</v>
      </c>
      <c r="B150" s="29" t="s">
        <v>160</v>
      </c>
      <c r="C150" s="30">
        <v>9786.66991805233</v>
      </c>
      <c r="D150" s="30">
        <v>9786.66991805233</v>
      </c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ht="17.25" customHeight="1">
      <c r="A151" s="20">
        <v>135</v>
      </c>
      <c r="B151" s="29" t="s">
        <v>161</v>
      </c>
      <c r="C151" s="30">
        <v>10623.11009754045</v>
      </c>
      <c r="D151" s="30">
        <v>10623.11009754045</v>
      </c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ht="17.25" customHeight="1">
      <c r="A152" s="20">
        <v>136</v>
      </c>
      <c r="B152" s="29" t="s">
        <v>162</v>
      </c>
      <c r="C152" s="30">
        <v>9221.3996312194</v>
      </c>
      <c r="D152" s="30">
        <v>9221.3996312194</v>
      </c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ht="17.25" customHeight="1">
      <c r="A153" s="20">
        <v>137</v>
      </c>
      <c r="B153" s="29" t="s">
        <v>163</v>
      </c>
      <c r="C153" s="30">
        <v>3685.149340944</v>
      </c>
      <c r="D153" s="30">
        <v>3685.149340944</v>
      </c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ht="17.25" customHeight="1">
      <c r="A154" s="20"/>
      <c r="B154" s="21" t="s">
        <v>164</v>
      </c>
      <c r="C154" s="27">
        <f>SUM(C155:C172)</f>
        <v>63261</v>
      </c>
      <c r="D154" s="27">
        <f aca="true" t="shared" si="7" ref="D154:O154">SUM(D155:D172)</f>
        <v>0</v>
      </c>
      <c r="E154" s="27">
        <f t="shared" si="7"/>
        <v>0</v>
      </c>
      <c r="F154" s="27">
        <f t="shared" si="7"/>
        <v>0</v>
      </c>
      <c r="G154" s="27">
        <f t="shared" si="7"/>
        <v>0</v>
      </c>
      <c r="H154" s="27">
        <f t="shared" si="7"/>
        <v>0</v>
      </c>
      <c r="I154" s="27">
        <f t="shared" si="7"/>
        <v>0</v>
      </c>
      <c r="J154" s="27">
        <f t="shared" si="7"/>
        <v>0</v>
      </c>
      <c r="K154" s="27">
        <f t="shared" si="7"/>
        <v>63261</v>
      </c>
      <c r="L154" s="27">
        <f t="shared" si="7"/>
        <v>0</v>
      </c>
      <c r="M154" s="27">
        <f t="shared" si="7"/>
        <v>63261</v>
      </c>
      <c r="N154" s="27">
        <f t="shared" si="7"/>
        <v>0</v>
      </c>
      <c r="O154" s="27">
        <f t="shared" si="7"/>
        <v>0</v>
      </c>
    </row>
    <row r="155" spans="1:15" ht="17.25" customHeight="1">
      <c r="A155" s="20">
        <v>138</v>
      </c>
      <c r="B155" s="23" t="s">
        <v>165</v>
      </c>
      <c r="C155" s="24">
        <v>5029</v>
      </c>
      <c r="D155" s="25"/>
      <c r="E155" s="25"/>
      <c r="F155" s="25"/>
      <c r="G155" s="25"/>
      <c r="H155" s="25"/>
      <c r="I155" s="25"/>
      <c r="J155" s="25"/>
      <c r="K155" s="24">
        <v>5029</v>
      </c>
      <c r="L155" s="25"/>
      <c r="M155" s="24">
        <v>5029</v>
      </c>
      <c r="N155" s="25"/>
      <c r="O155" s="25"/>
    </row>
    <row r="156" spans="1:15" ht="17.25" customHeight="1">
      <c r="A156" s="20">
        <v>139</v>
      </c>
      <c r="B156" s="23" t="s">
        <v>166</v>
      </c>
      <c r="C156" s="24">
        <v>1287</v>
      </c>
      <c r="D156" s="25"/>
      <c r="E156" s="25"/>
      <c r="F156" s="25"/>
      <c r="G156" s="25"/>
      <c r="H156" s="25"/>
      <c r="I156" s="25"/>
      <c r="J156" s="25"/>
      <c r="K156" s="24">
        <v>1287</v>
      </c>
      <c r="L156" s="25"/>
      <c r="M156" s="24">
        <v>1287</v>
      </c>
      <c r="N156" s="25"/>
      <c r="O156" s="25"/>
    </row>
    <row r="157" spans="1:15" ht="17.25" customHeight="1">
      <c r="A157" s="20">
        <v>140</v>
      </c>
      <c r="B157" s="23" t="s">
        <v>167</v>
      </c>
      <c r="C157" s="24">
        <v>858</v>
      </c>
      <c r="D157" s="25"/>
      <c r="E157" s="25"/>
      <c r="F157" s="25"/>
      <c r="G157" s="25"/>
      <c r="H157" s="25"/>
      <c r="I157" s="25"/>
      <c r="J157" s="25"/>
      <c r="K157" s="24">
        <v>858</v>
      </c>
      <c r="L157" s="25"/>
      <c r="M157" s="24">
        <v>858</v>
      </c>
      <c r="N157" s="25"/>
      <c r="O157" s="25"/>
    </row>
    <row r="158" spans="1:15" ht="17.25" customHeight="1">
      <c r="A158" s="20">
        <v>141</v>
      </c>
      <c r="B158" s="23" t="s">
        <v>168</v>
      </c>
      <c r="C158" s="24">
        <v>997</v>
      </c>
      <c r="D158" s="25"/>
      <c r="E158" s="25"/>
      <c r="F158" s="25"/>
      <c r="G158" s="25"/>
      <c r="H158" s="25"/>
      <c r="I158" s="25"/>
      <c r="J158" s="25"/>
      <c r="K158" s="24">
        <v>997</v>
      </c>
      <c r="L158" s="25"/>
      <c r="M158" s="24">
        <v>997</v>
      </c>
      <c r="N158" s="25"/>
      <c r="O158" s="25"/>
    </row>
    <row r="159" spans="1:15" ht="17.25" customHeight="1">
      <c r="A159" s="20">
        <v>142</v>
      </c>
      <c r="B159" s="23" t="s">
        <v>169</v>
      </c>
      <c r="C159" s="24">
        <v>1164</v>
      </c>
      <c r="D159" s="25"/>
      <c r="E159" s="25"/>
      <c r="F159" s="25"/>
      <c r="G159" s="25"/>
      <c r="H159" s="25"/>
      <c r="I159" s="25"/>
      <c r="J159" s="25"/>
      <c r="K159" s="24">
        <v>1164</v>
      </c>
      <c r="L159" s="25"/>
      <c r="M159" s="24">
        <v>1164</v>
      </c>
      <c r="N159" s="25"/>
      <c r="O159" s="25"/>
    </row>
    <row r="160" spans="1:15" ht="28.5" customHeight="1">
      <c r="A160" s="20">
        <v>143</v>
      </c>
      <c r="B160" s="23" t="s">
        <v>170</v>
      </c>
      <c r="C160" s="24">
        <v>2306</v>
      </c>
      <c r="D160" s="25"/>
      <c r="E160" s="25"/>
      <c r="F160" s="25"/>
      <c r="G160" s="25"/>
      <c r="H160" s="25"/>
      <c r="I160" s="25"/>
      <c r="J160" s="25"/>
      <c r="K160" s="24">
        <v>2306</v>
      </c>
      <c r="L160" s="25"/>
      <c r="M160" s="24">
        <v>2306</v>
      </c>
      <c r="N160" s="25"/>
      <c r="O160" s="25"/>
    </row>
    <row r="161" spans="1:15" ht="17.25" customHeight="1">
      <c r="A161" s="20">
        <v>144</v>
      </c>
      <c r="B161" s="23" t="s">
        <v>171</v>
      </c>
      <c r="C161" s="24">
        <v>583</v>
      </c>
      <c r="D161" s="25"/>
      <c r="E161" s="25"/>
      <c r="F161" s="25"/>
      <c r="G161" s="25"/>
      <c r="H161" s="25"/>
      <c r="I161" s="25"/>
      <c r="J161" s="25"/>
      <c r="K161" s="24">
        <v>583</v>
      </c>
      <c r="L161" s="25"/>
      <c r="M161" s="24">
        <v>583</v>
      </c>
      <c r="N161" s="25"/>
      <c r="O161" s="25"/>
    </row>
    <row r="162" spans="1:15" ht="17.25" customHeight="1">
      <c r="A162" s="20">
        <v>145</v>
      </c>
      <c r="B162" s="23" t="s">
        <v>172</v>
      </c>
      <c r="C162" s="24">
        <v>7658</v>
      </c>
      <c r="D162" s="25"/>
      <c r="E162" s="25"/>
      <c r="F162" s="25"/>
      <c r="G162" s="25"/>
      <c r="H162" s="25"/>
      <c r="I162" s="25"/>
      <c r="J162" s="25"/>
      <c r="K162" s="24">
        <v>7658</v>
      </c>
      <c r="L162" s="25"/>
      <c r="M162" s="24">
        <v>7658</v>
      </c>
      <c r="N162" s="25"/>
      <c r="O162" s="25"/>
    </row>
    <row r="163" spans="1:15" ht="17.25" customHeight="1">
      <c r="A163" s="20">
        <v>146</v>
      </c>
      <c r="B163" s="23" t="s">
        <v>173</v>
      </c>
      <c r="C163" s="24">
        <v>482</v>
      </c>
      <c r="D163" s="25"/>
      <c r="E163" s="25"/>
      <c r="F163" s="25"/>
      <c r="G163" s="25"/>
      <c r="H163" s="25"/>
      <c r="I163" s="25"/>
      <c r="J163" s="25"/>
      <c r="K163" s="24">
        <v>482</v>
      </c>
      <c r="L163" s="25"/>
      <c r="M163" s="24">
        <v>482</v>
      </c>
      <c r="N163" s="25"/>
      <c r="O163" s="25"/>
    </row>
    <row r="164" spans="1:15" ht="28.5" customHeight="1">
      <c r="A164" s="20">
        <v>147</v>
      </c>
      <c r="B164" s="23" t="s">
        <v>174</v>
      </c>
      <c r="C164" s="24">
        <v>3131</v>
      </c>
      <c r="D164" s="25"/>
      <c r="E164" s="25"/>
      <c r="F164" s="25"/>
      <c r="G164" s="25"/>
      <c r="H164" s="25"/>
      <c r="I164" s="25"/>
      <c r="J164" s="25"/>
      <c r="K164" s="24">
        <v>3131</v>
      </c>
      <c r="L164" s="25"/>
      <c r="M164" s="24">
        <v>3131</v>
      </c>
      <c r="N164" s="25"/>
      <c r="O164" s="25"/>
    </row>
    <row r="165" spans="1:15" ht="17.25" customHeight="1">
      <c r="A165" s="20">
        <v>148</v>
      </c>
      <c r="B165" s="23" t="s">
        <v>175</v>
      </c>
      <c r="C165" s="24">
        <v>2118</v>
      </c>
      <c r="D165" s="25"/>
      <c r="E165" s="25"/>
      <c r="F165" s="25"/>
      <c r="G165" s="25"/>
      <c r="H165" s="25"/>
      <c r="I165" s="25"/>
      <c r="J165" s="25"/>
      <c r="K165" s="24">
        <v>2118</v>
      </c>
      <c r="L165" s="25"/>
      <c r="M165" s="24">
        <v>2118</v>
      </c>
      <c r="N165" s="25"/>
      <c r="O165" s="25"/>
    </row>
    <row r="166" spans="1:15" ht="17.25" customHeight="1">
      <c r="A166" s="20">
        <v>149</v>
      </c>
      <c r="B166" s="23" t="s">
        <v>176</v>
      </c>
      <c r="C166" s="24">
        <v>22</v>
      </c>
      <c r="D166" s="25"/>
      <c r="E166" s="25"/>
      <c r="F166" s="25"/>
      <c r="G166" s="25"/>
      <c r="H166" s="25"/>
      <c r="I166" s="25"/>
      <c r="J166" s="25"/>
      <c r="K166" s="24">
        <v>22</v>
      </c>
      <c r="L166" s="25"/>
      <c r="M166" s="24">
        <v>22</v>
      </c>
      <c r="N166" s="25"/>
      <c r="O166" s="25"/>
    </row>
    <row r="167" spans="1:15" ht="17.25" customHeight="1">
      <c r="A167" s="20">
        <v>150</v>
      </c>
      <c r="B167" s="23" t="s">
        <v>177</v>
      </c>
      <c r="C167" s="24">
        <v>10795</v>
      </c>
      <c r="D167" s="25"/>
      <c r="E167" s="25"/>
      <c r="F167" s="25"/>
      <c r="G167" s="25"/>
      <c r="H167" s="25"/>
      <c r="I167" s="25"/>
      <c r="J167" s="25"/>
      <c r="K167" s="24">
        <v>10795</v>
      </c>
      <c r="L167" s="25"/>
      <c r="M167" s="24">
        <v>10795</v>
      </c>
      <c r="N167" s="25"/>
      <c r="O167" s="25"/>
    </row>
    <row r="168" spans="1:15" ht="17.25" customHeight="1">
      <c r="A168" s="20">
        <v>151</v>
      </c>
      <c r="B168" s="23" t="s">
        <v>178</v>
      </c>
      <c r="C168" s="24">
        <v>8853</v>
      </c>
      <c r="D168" s="25"/>
      <c r="E168" s="25"/>
      <c r="F168" s="25"/>
      <c r="G168" s="25"/>
      <c r="H168" s="25"/>
      <c r="I168" s="25"/>
      <c r="J168" s="25"/>
      <c r="K168" s="24">
        <v>8853</v>
      </c>
      <c r="L168" s="25"/>
      <c r="M168" s="24">
        <v>8853</v>
      </c>
      <c r="N168" s="25"/>
      <c r="O168" s="25"/>
    </row>
    <row r="169" spans="1:15" ht="17.25" customHeight="1">
      <c r="A169" s="20">
        <v>152</v>
      </c>
      <c r="B169" s="23" t="s">
        <v>179</v>
      </c>
      <c r="C169" s="24">
        <v>2948</v>
      </c>
      <c r="D169" s="25"/>
      <c r="E169" s="25"/>
      <c r="F169" s="25"/>
      <c r="G169" s="25"/>
      <c r="H169" s="25"/>
      <c r="I169" s="25"/>
      <c r="J169" s="25"/>
      <c r="K169" s="24">
        <v>2948</v>
      </c>
      <c r="L169" s="25"/>
      <c r="M169" s="24">
        <v>2948</v>
      </c>
      <c r="N169" s="25"/>
      <c r="O169" s="25"/>
    </row>
    <row r="170" spans="1:15" ht="17.25" customHeight="1">
      <c r="A170" s="20">
        <v>153</v>
      </c>
      <c r="B170" s="23" t="s">
        <v>180</v>
      </c>
      <c r="C170" s="24">
        <v>3783</v>
      </c>
      <c r="D170" s="25"/>
      <c r="E170" s="25"/>
      <c r="F170" s="25"/>
      <c r="G170" s="25"/>
      <c r="H170" s="25"/>
      <c r="I170" s="25"/>
      <c r="J170" s="25"/>
      <c r="K170" s="24">
        <v>3783</v>
      </c>
      <c r="L170" s="25"/>
      <c r="M170" s="24">
        <v>3783</v>
      </c>
      <c r="N170" s="25"/>
      <c r="O170" s="25"/>
    </row>
    <row r="171" spans="1:15" ht="17.25" customHeight="1">
      <c r="A171" s="20">
        <v>154</v>
      </c>
      <c r="B171" s="23" t="s">
        <v>181</v>
      </c>
      <c r="C171" s="24">
        <v>4004</v>
      </c>
      <c r="D171" s="25"/>
      <c r="E171" s="25"/>
      <c r="F171" s="25"/>
      <c r="G171" s="25"/>
      <c r="H171" s="25"/>
      <c r="I171" s="25"/>
      <c r="J171" s="25"/>
      <c r="K171" s="24">
        <v>4004</v>
      </c>
      <c r="L171" s="25"/>
      <c r="M171" s="24">
        <v>4004</v>
      </c>
      <c r="N171" s="25"/>
      <c r="O171" s="25"/>
    </row>
    <row r="172" spans="1:15" ht="17.25" customHeight="1">
      <c r="A172" s="20">
        <v>155</v>
      </c>
      <c r="B172" s="23" t="s">
        <v>182</v>
      </c>
      <c r="C172" s="24">
        <v>7243</v>
      </c>
      <c r="D172" s="25"/>
      <c r="E172" s="25"/>
      <c r="F172" s="25"/>
      <c r="G172" s="25"/>
      <c r="H172" s="25"/>
      <c r="I172" s="25"/>
      <c r="J172" s="25"/>
      <c r="K172" s="24">
        <v>7243</v>
      </c>
      <c r="L172" s="25"/>
      <c r="M172" s="24">
        <v>7243</v>
      </c>
      <c r="N172" s="25"/>
      <c r="O172" s="25"/>
    </row>
    <row r="173" spans="1:15" ht="17.25" customHeight="1">
      <c r="A173" s="20"/>
      <c r="B173" s="21" t="s">
        <v>183</v>
      </c>
      <c r="C173" s="27">
        <f>C174</f>
        <v>4876</v>
      </c>
      <c r="D173" s="27">
        <f aca="true" t="shared" si="8" ref="D173:O173">D174</f>
        <v>0</v>
      </c>
      <c r="E173" s="27">
        <f t="shared" si="8"/>
        <v>0</v>
      </c>
      <c r="F173" s="27">
        <f t="shared" si="8"/>
        <v>0</v>
      </c>
      <c r="G173" s="27">
        <f t="shared" si="8"/>
        <v>0</v>
      </c>
      <c r="H173" s="27">
        <f t="shared" si="8"/>
        <v>0</v>
      </c>
      <c r="I173" s="27">
        <f t="shared" si="8"/>
        <v>0</v>
      </c>
      <c r="J173" s="27">
        <f t="shared" si="8"/>
        <v>0</v>
      </c>
      <c r="K173" s="27">
        <f t="shared" si="8"/>
        <v>4876</v>
      </c>
      <c r="L173" s="27">
        <f t="shared" si="8"/>
        <v>0</v>
      </c>
      <c r="M173" s="27">
        <f t="shared" si="8"/>
        <v>0</v>
      </c>
      <c r="N173" s="27">
        <f t="shared" si="8"/>
        <v>0</v>
      </c>
      <c r="O173" s="27">
        <f t="shared" si="8"/>
        <v>0</v>
      </c>
    </row>
    <row r="174" spans="1:15" ht="17.25" customHeight="1">
      <c r="A174" s="20">
        <v>156</v>
      </c>
      <c r="B174" s="23" t="s">
        <v>184</v>
      </c>
      <c r="C174" s="24">
        <v>4876</v>
      </c>
      <c r="D174" s="25"/>
      <c r="E174" s="25"/>
      <c r="F174" s="25"/>
      <c r="G174" s="25"/>
      <c r="H174" s="25"/>
      <c r="I174" s="25"/>
      <c r="J174" s="25"/>
      <c r="K174" s="25">
        <v>4876</v>
      </c>
      <c r="L174" s="25"/>
      <c r="M174" s="25"/>
      <c r="N174" s="25"/>
      <c r="O174" s="25"/>
    </row>
    <row r="175" spans="1:15" ht="17.25" customHeight="1">
      <c r="A175" s="20"/>
      <c r="B175" s="21" t="s">
        <v>185</v>
      </c>
      <c r="C175" s="27">
        <f>C176</f>
        <v>30512</v>
      </c>
      <c r="D175" s="27">
        <f aca="true" t="shared" si="9" ref="D175:O175">D176</f>
        <v>0</v>
      </c>
      <c r="E175" s="27">
        <f t="shared" si="9"/>
        <v>0</v>
      </c>
      <c r="F175" s="27">
        <f t="shared" si="9"/>
        <v>0</v>
      </c>
      <c r="G175" s="27">
        <f t="shared" si="9"/>
        <v>0</v>
      </c>
      <c r="H175" s="27">
        <f t="shared" si="9"/>
        <v>30512</v>
      </c>
      <c r="I175" s="27">
        <f t="shared" si="9"/>
        <v>0</v>
      </c>
      <c r="J175" s="27">
        <f t="shared" si="9"/>
        <v>0</v>
      </c>
      <c r="K175" s="27">
        <f t="shared" si="9"/>
        <v>0</v>
      </c>
      <c r="L175" s="27">
        <f t="shared" si="9"/>
        <v>0</v>
      </c>
      <c r="M175" s="27">
        <f t="shared" si="9"/>
        <v>0</v>
      </c>
      <c r="N175" s="27">
        <f t="shared" si="9"/>
        <v>0</v>
      </c>
      <c r="O175" s="27">
        <f t="shared" si="9"/>
        <v>0</v>
      </c>
    </row>
    <row r="176" spans="1:15" ht="17.25" customHeight="1">
      <c r="A176" s="20">
        <v>157</v>
      </c>
      <c r="B176" s="23" t="s">
        <v>186</v>
      </c>
      <c r="C176" s="24">
        <v>30512</v>
      </c>
      <c r="D176" s="25"/>
      <c r="E176" s="25"/>
      <c r="F176" s="25"/>
      <c r="G176" s="25"/>
      <c r="H176" s="25">
        <v>30512</v>
      </c>
      <c r="I176" s="25"/>
      <c r="J176" s="25"/>
      <c r="K176" s="25"/>
      <c r="L176" s="25"/>
      <c r="M176" s="25"/>
      <c r="N176" s="25"/>
      <c r="O176" s="25"/>
    </row>
    <row r="177" spans="1:15" ht="17.25" customHeight="1">
      <c r="A177" s="20"/>
      <c r="B177" s="21" t="s">
        <v>187</v>
      </c>
      <c r="C177" s="27">
        <f>SUM(C178:C180)</f>
        <v>4400</v>
      </c>
      <c r="D177" s="27">
        <f aca="true" t="shared" si="10" ref="D177:O177">SUM(D178:D180)</f>
        <v>4400</v>
      </c>
      <c r="E177" s="27">
        <f t="shared" si="10"/>
        <v>0</v>
      </c>
      <c r="F177" s="27">
        <f t="shared" si="10"/>
        <v>0</v>
      </c>
      <c r="G177" s="27">
        <f t="shared" si="10"/>
        <v>0</v>
      </c>
      <c r="H177" s="27">
        <f t="shared" si="10"/>
        <v>0</v>
      </c>
      <c r="I177" s="27">
        <f t="shared" si="10"/>
        <v>0</v>
      </c>
      <c r="J177" s="27">
        <f t="shared" si="10"/>
        <v>0</v>
      </c>
      <c r="K177" s="27">
        <f t="shared" si="10"/>
        <v>0</v>
      </c>
      <c r="L177" s="27">
        <f t="shared" si="10"/>
        <v>0</v>
      </c>
      <c r="M177" s="27">
        <f t="shared" si="10"/>
        <v>0</v>
      </c>
      <c r="N177" s="27">
        <f t="shared" si="10"/>
        <v>0</v>
      </c>
      <c r="O177" s="27">
        <f t="shared" si="10"/>
        <v>0</v>
      </c>
    </row>
    <row r="178" spans="1:15" ht="17.25" customHeight="1">
      <c r="A178" s="20">
        <v>158</v>
      </c>
      <c r="B178" s="23" t="s">
        <v>188</v>
      </c>
      <c r="C178" s="24">
        <v>1500</v>
      </c>
      <c r="D178" s="25">
        <v>1500</v>
      </c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</row>
    <row r="179" spans="1:15" ht="28.5" customHeight="1">
      <c r="A179" s="20">
        <v>159</v>
      </c>
      <c r="B179" s="23" t="s">
        <v>189</v>
      </c>
      <c r="C179" s="24">
        <v>1560</v>
      </c>
      <c r="D179" s="25">
        <v>1560</v>
      </c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</row>
    <row r="180" spans="1:15" ht="17.25" customHeight="1">
      <c r="A180" s="20">
        <v>160</v>
      </c>
      <c r="B180" s="23" t="s">
        <v>190</v>
      </c>
      <c r="C180" s="24">
        <v>1340</v>
      </c>
      <c r="D180" s="25">
        <v>1340</v>
      </c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</row>
    <row r="181" spans="1:15" ht="17.25" customHeight="1">
      <c r="A181" s="20"/>
      <c r="B181" s="21" t="s">
        <v>191</v>
      </c>
      <c r="C181" s="27">
        <f>SUM(C182:C187)</f>
        <v>25595</v>
      </c>
      <c r="D181" s="27">
        <f aca="true" t="shared" si="11" ref="D181:O181">SUM(D182:D187)</f>
        <v>0</v>
      </c>
      <c r="E181" s="27">
        <f t="shared" si="11"/>
        <v>0</v>
      </c>
      <c r="F181" s="27">
        <f t="shared" si="11"/>
        <v>0</v>
      </c>
      <c r="G181" s="27">
        <f t="shared" si="11"/>
        <v>0</v>
      </c>
      <c r="H181" s="27">
        <f t="shared" si="11"/>
        <v>0</v>
      </c>
      <c r="I181" s="27">
        <f t="shared" si="11"/>
        <v>0</v>
      </c>
      <c r="J181" s="27">
        <f t="shared" si="11"/>
        <v>0</v>
      </c>
      <c r="K181" s="27">
        <f t="shared" si="11"/>
        <v>0</v>
      </c>
      <c r="L181" s="27">
        <f t="shared" si="11"/>
        <v>0</v>
      </c>
      <c r="M181" s="27">
        <f t="shared" si="11"/>
        <v>0</v>
      </c>
      <c r="N181" s="27">
        <f t="shared" si="11"/>
        <v>0</v>
      </c>
      <c r="O181" s="27">
        <f t="shared" si="11"/>
        <v>25595</v>
      </c>
    </row>
    <row r="182" spans="1:15" ht="29.25" customHeight="1">
      <c r="A182" s="20">
        <v>161</v>
      </c>
      <c r="B182" s="23" t="s">
        <v>192</v>
      </c>
      <c r="C182" s="24">
        <v>6406</v>
      </c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4">
        <v>6406</v>
      </c>
    </row>
    <row r="183" spans="1:15" ht="17.25" customHeight="1">
      <c r="A183" s="20">
        <v>162</v>
      </c>
      <c r="B183" s="23" t="s">
        <v>193</v>
      </c>
      <c r="C183" s="24">
        <v>4662</v>
      </c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4">
        <v>4662</v>
      </c>
    </row>
    <row r="184" spans="1:15" ht="17.25" customHeight="1">
      <c r="A184" s="20">
        <v>163</v>
      </c>
      <c r="B184" s="23" t="s">
        <v>194</v>
      </c>
      <c r="C184" s="24">
        <v>4864</v>
      </c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4">
        <v>4864</v>
      </c>
    </row>
    <row r="185" spans="1:15" ht="17.25" customHeight="1">
      <c r="A185" s="20">
        <v>164</v>
      </c>
      <c r="B185" s="23" t="s">
        <v>195</v>
      </c>
      <c r="C185" s="24">
        <v>6085</v>
      </c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4">
        <v>6085</v>
      </c>
    </row>
    <row r="186" spans="1:15" ht="17.25" customHeight="1">
      <c r="A186" s="20">
        <v>165</v>
      </c>
      <c r="B186" s="23" t="s">
        <v>196</v>
      </c>
      <c r="C186" s="24">
        <v>1806</v>
      </c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4">
        <v>1806</v>
      </c>
    </row>
    <row r="187" spans="1:15" ht="17.25" customHeight="1">
      <c r="A187" s="20">
        <v>166</v>
      </c>
      <c r="B187" s="23" t="s">
        <v>197</v>
      </c>
      <c r="C187" s="24">
        <v>1772</v>
      </c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4">
        <v>1772</v>
      </c>
    </row>
    <row r="188" spans="1:15" ht="17.25" customHeight="1">
      <c r="A188" s="20"/>
      <c r="B188" s="21" t="s">
        <v>198</v>
      </c>
      <c r="C188" s="27">
        <f>SUM(C189:C211)</f>
        <v>114743</v>
      </c>
      <c r="D188" s="27">
        <f aca="true" t="shared" si="12" ref="D188:O188">SUM(D189:D211)</f>
        <v>0</v>
      </c>
      <c r="E188" s="27">
        <f t="shared" si="12"/>
        <v>0</v>
      </c>
      <c r="F188" s="27">
        <f t="shared" si="12"/>
        <v>114743</v>
      </c>
      <c r="G188" s="27">
        <f t="shared" si="12"/>
        <v>0</v>
      </c>
      <c r="H188" s="27">
        <f t="shared" si="12"/>
        <v>0</v>
      </c>
      <c r="I188" s="27">
        <f t="shared" si="12"/>
        <v>0</v>
      </c>
      <c r="J188" s="27">
        <f t="shared" si="12"/>
        <v>0</v>
      </c>
      <c r="K188" s="27">
        <f t="shared" si="12"/>
        <v>0</v>
      </c>
      <c r="L188" s="27">
        <f t="shared" si="12"/>
        <v>0</v>
      </c>
      <c r="M188" s="27">
        <f t="shared" si="12"/>
        <v>0</v>
      </c>
      <c r="N188" s="27">
        <f t="shared" si="12"/>
        <v>0</v>
      </c>
      <c r="O188" s="27">
        <f t="shared" si="12"/>
        <v>0</v>
      </c>
    </row>
    <row r="189" spans="1:15" ht="17.25" customHeight="1">
      <c r="A189" s="20">
        <v>167</v>
      </c>
      <c r="B189" s="31" t="s">
        <v>199</v>
      </c>
      <c r="C189" s="24">
        <v>1500</v>
      </c>
      <c r="D189" s="25"/>
      <c r="E189" s="25"/>
      <c r="F189" s="24">
        <v>1500</v>
      </c>
      <c r="G189" s="25"/>
      <c r="H189" s="25"/>
      <c r="I189" s="25"/>
      <c r="J189" s="25"/>
      <c r="K189" s="25"/>
      <c r="L189" s="25"/>
      <c r="M189" s="25"/>
      <c r="N189" s="25"/>
      <c r="O189" s="25"/>
    </row>
    <row r="190" spans="1:15" ht="17.25" customHeight="1">
      <c r="A190" s="20">
        <v>168</v>
      </c>
      <c r="B190" s="31" t="s">
        <v>200</v>
      </c>
      <c r="C190" s="24">
        <v>200</v>
      </c>
      <c r="D190" s="25"/>
      <c r="E190" s="25"/>
      <c r="F190" s="24">
        <v>200</v>
      </c>
      <c r="G190" s="25"/>
      <c r="H190" s="25"/>
      <c r="I190" s="25"/>
      <c r="J190" s="25"/>
      <c r="K190" s="25"/>
      <c r="L190" s="25"/>
      <c r="M190" s="25"/>
      <c r="N190" s="25"/>
      <c r="O190" s="25"/>
    </row>
    <row r="191" spans="1:15" ht="17.25" customHeight="1">
      <c r="A191" s="20">
        <v>169</v>
      </c>
      <c r="B191" s="31" t="s">
        <v>201</v>
      </c>
      <c r="C191" s="24">
        <v>200</v>
      </c>
      <c r="D191" s="25"/>
      <c r="E191" s="25"/>
      <c r="F191" s="24">
        <v>200</v>
      </c>
      <c r="G191" s="25"/>
      <c r="H191" s="25"/>
      <c r="I191" s="25"/>
      <c r="J191" s="25"/>
      <c r="K191" s="25"/>
      <c r="L191" s="25"/>
      <c r="M191" s="25"/>
      <c r="N191" s="25"/>
      <c r="O191" s="25"/>
    </row>
    <row r="192" spans="1:15" ht="17.25" customHeight="1">
      <c r="A192" s="20">
        <v>170</v>
      </c>
      <c r="B192" s="31" t="s">
        <v>202</v>
      </c>
      <c r="C192" s="24">
        <v>6325</v>
      </c>
      <c r="D192" s="25"/>
      <c r="E192" s="25"/>
      <c r="F192" s="24">
        <v>6325</v>
      </c>
      <c r="G192" s="25"/>
      <c r="H192" s="25"/>
      <c r="I192" s="25"/>
      <c r="J192" s="25"/>
      <c r="K192" s="25"/>
      <c r="L192" s="25"/>
      <c r="M192" s="25"/>
      <c r="N192" s="25"/>
      <c r="O192" s="25"/>
    </row>
    <row r="193" spans="1:15" ht="17.25" customHeight="1">
      <c r="A193" s="20">
        <v>171</v>
      </c>
      <c r="B193" s="31" t="s">
        <v>203</v>
      </c>
      <c r="C193" s="24">
        <v>6670</v>
      </c>
      <c r="D193" s="25"/>
      <c r="E193" s="25"/>
      <c r="F193" s="24">
        <v>6670</v>
      </c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1:15" ht="17.25" customHeight="1">
      <c r="A194" s="20">
        <v>172</v>
      </c>
      <c r="B194" s="31" t="s">
        <v>204</v>
      </c>
      <c r="C194" s="24">
        <v>200</v>
      </c>
      <c r="D194" s="25"/>
      <c r="E194" s="25"/>
      <c r="F194" s="24">
        <v>200</v>
      </c>
      <c r="G194" s="25"/>
      <c r="H194" s="25"/>
      <c r="I194" s="25"/>
      <c r="J194" s="25"/>
      <c r="K194" s="25"/>
      <c r="L194" s="25"/>
      <c r="M194" s="25"/>
      <c r="N194" s="25"/>
      <c r="O194" s="25"/>
    </row>
    <row r="195" spans="1:15" ht="17.25" customHeight="1">
      <c r="A195" s="20">
        <v>173</v>
      </c>
      <c r="B195" s="31" t="s">
        <v>205</v>
      </c>
      <c r="C195" s="24">
        <v>4690</v>
      </c>
      <c r="D195" s="25"/>
      <c r="E195" s="25"/>
      <c r="F195" s="24">
        <v>4690</v>
      </c>
      <c r="G195" s="25"/>
      <c r="H195" s="25"/>
      <c r="I195" s="25"/>
      <c r="J195" s="25"/>
      <c r="K195" s="25"/>
      <c r="L195" s="25"/>
      <c r="M195" s="25"/>
      <c r="N195" s="25"/>
      <c r="O195" s="25"/>
    </row>
    <row r="196" spans="1:15" ht="17.25" customHeight="1">
      <c r="A196" s="20">
        <v>174</v>
      </c>
      <c r="B196" s="31" t="s">
        <v>206</v>
      </c>
      <c r="C196" s="24">
        <v>9160</v>
      </c>
      <c r="D196" s="25"/>
      <c r="E196" s="25"/>
      <c r="F196" s="24">
        <v>9160</v>
      </c>
      <c r="G196" s="25"/>
      <c r="H196" s="25"/>
      <c r="I196" s="25"/>
      <c r="J196" s="25"/>
      <c r="K196" s="25"/>
      <c r="L196" s="25"/>
      <c r="M196" s="25"/>
      <c r="N196" s="25"/>
      <c r="O196" s="25"/>
    </row>
    <row r="197" spans="1:15" ht="17.25" customHeight="1">
      <c r="A197" s="20">
        <v>175</v>
      </c>
      <c r="B197" s="31" t="s">
        <v>207</v>
      </c>
      <c r="C197" s="24">
        <v>4780</v>
      </c>
      <c r="D197" s="25"/>
      <c r="E197" s="25"/>
      <c r="F197" s="24">
        <v>4780</v>
      </c>
      <c r="G197" s="25"/>
      <c r="H197" s="25"/>
      <c r="I197" s="25"/>
      <c r="J197" s="25"/>
      <c r="K197" s="25"/>
      <c r="L197" s="25"/>
      <c r="M197" s="25"/>
      <c r="N197" s="25"/>
      <c r="O197" s="25"/>
    </row>
    <row r="198" spans="1:15" ht="17.25" customHeight="1">
      <c r="A198" s="20">
        <v>176</v>
      </c>
      <c r="B198" s="31" t="s">
        <v>208</v>
      </c>
      <c r="C198" s="24">
        <v>3320</v>
      </c>
      <c r="D198" s="25"/>
      <c r="E198" s="25"/>
      <c r="F198" s="24">
        <v>3320</v>
      </c>
      <c r="G198" s="25"/>
      <c r="H198" s="25"/>
      <c r="I198" s="25"/>
      <c r="J198" s="25"/>
      <c r="K198" s="25"/>
      <c r="L198" s="25"/>
      <c r="M198" s="25"/>
      <c r="N198" s="25"/>
      <c r="O198" s="25"/>
    </row>
    <row r="199" spans="1:15" ht="17.25" customHeight="1">
      <c r="A199" s="20">
        <v>177</v>
      </c>
      <c r="B199" s="31" t="s">
        <v>209</v>
      </c>
      <c r="C199" s="24">
        <v>3800</v>
      </c>
      <c r="D199" s="25"/>
      <c r="E199" s="25"/>
      <c r="F199" s="24">
        <v>3800</v>
      </c>
      <c r="G199" s="25"/>
      <c r="H199" s="25"/>
      <c r="I199" s="25"/>
      <c r="J199" s="25"/>
      <c r="K199" s="25"/>
      <c r="L199" s="25"/>
      <c r="M199" s="25"/>
      <c r="N199" s="25"/>
      <c r="O199" s="25"/>
    </row>
    <row r="200" spans="1:15" ht="17.25" customHeight="1">
      <c r="A200" s="20">
        <v>178</v>
      </c>
      <c r="B200" s="31" t="s">
        <v>210</v>
      </c>
      <c r="C200" s="24">
        <v>3220</v>
      </c>
      <c r="D200" s="25"/>
      <c r="E200" s="25"/>
      <c r="F200" s="24">
        <v>3220</v>
      </c>
      <c r="G200" s="25"/>
      <c r="H200" s="25"/>
      <c r="I200" s="25"/>
      <c r="J200" s="25"/>
      <c r="K200" s="25"/>
      <c r="L200" s="25"/>
      <c r="M200" s="25"/>
      <c r="N200" s="25"/>
      <c r="O200" s="25"/>
    </row>
    <row r="201" spans="1:15" ht="17.25" customHeight="1">
      <c r="A201" s="20">
        <v>179</v>
      </c>
      <c r="B201" s="31" t="s">
        <v>211</v>
      </c>
      <c r="C201" s="24">
        <v>12715</v>
      </c>
      <c r="D201" s="25"/>
      <c r="E201" s="25"/>
      <c r="F201" s="24">
        <v>12715</v>
      </c>
      <c r="G201" s="25"/>
      <c r="H201" s="25"/>
      <c r="I201" s="25"/>
      <c r="J201" s="25"/>
      <c r="K201" s="25"/>
      <c r="L201" s="25"/>
      <c r="M201" s="25"/>
      <c r="N201" s="25"/>
      <c r="O201" s="25"/>
    </row>
    <row r="202" spans="1:15" ht="17.25" customHeight="1">
      <c r="A202" s="20">
        <v>180</v>
      </c>
      <c r="B202" s="31" t="s">
        <v>212</v>
      </c>
      <c r="C202" s="24">
        <v>3210</v>
      </c>
      <c r="D202" s="25"/>
      <c r="E202" s="25"/>
      <c r="F202" s="24">
        <v>3210</v>
      </c>
      <c r="G202" s="25"/>
      <c r="H202" s="25"/>
      <c r="I202" s="25"/>
      <c r="J202" s="25"/>
      <c r="K202" s="25"/>
      <c r="L202" s="25"/>
      <c r="M202" s="25"/>
      <c r="N202" s="25"/>
      <c r="O202" s="25"/>
    </row>
    <row r="203" spans="1:15" ht="17.25" customHeight="1">
      <c r="A203" s="20">
        <v>181</v>
      </c>
      <c r="B203" s="31" t="s">
        <v>213</v>
      </c>
      <c r="C203" s="24">
        <v>3310</v>
      </c>
      <c r="D203" s="25"/>
      <c r="E203" s="25"/>
      <c r="F203" s="24">
        <v>3310</v>
      </c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1:15" ht="17.25" customHeight="1">
      <c r="A204" s="20">
        <v>182</v>
      </c>
      <c r="B204" s="31" t="s">
        <v>214</v>
      </c>
      <c r="C204" s="24">
        <v>3130</v>
      </c>
      <c r="D204" s="25"/>
      <c r="E204" s="25"/>
      <c r="F204" s="24">
        <v>3130</v>
      </c>
      <c r="G204" s="25"/>
      <c r="H204" s="25"/>
      <c r="I204" s="25"/>
      <c r="J204" s="25"/>
      <c r="K204" s="25"/>
      <c r="L204" s="25"/>
      <c r="M204" s="25"/>
      <c r="N204" s="25"/>
      <c r="O204" s="25"/>
    </row>
    <row r="205" spans="1:15" ht="17.25" customHeight="1">
      <c r="A205" s="20">
        <v>183</v>
      </c>
      <c r="B205" s="31" t="s">
        <v>215</v>
      </c>
      <c r="C205" s="24">
        <v>3160</v>
      </c>
      <c r="D205" s="25"/>
      <c r="E205" s="25"/>
      <c r="F205" s="24">
        <v>3160</v>
      </c>
      <c r="G205" s="25"/>
      <c r="H205" s="25"/>
      <c r="I205" s="25"/>
      <c r="J205" s="25"/>
      <c r="K205" s="25"/>
      <c r="L205" s="25"/>
      <c r="M205" s="25"/>
      <c r="N205" s="25"/>
      <c r="O205" s="25"/>
    </row>
    <row r="206" spans="1:15" ht="17.25" customHeight="1">
      <c r="A206" s="20">
        <v>184</v>
      </c>
      <c r="B206" s="31" t="s">
        <v>216</v>
      </c>
      <c r="C206" s="24">
        <v>3270</v>
      </c>
      <c r="D206" s="25"/>
      <c r="E206" s="25"/>
      <c r="F206" s="24">
        <v>3270</v>
      </c>
      <c r="G206" s="25"/>
      <c r="H206" s="25"/>
      <c r="I206" s="25"/>
      <c r="J206" s="25"/>
      <c r="K206" s="25"/>
      <c r="L206" s="25"/>
      <c r="M206" s="25"/>
      <c r="N206" s="25"/>
      <c r="O206" s="25"/>
    </row>
    <row r="207" spans="1:15" ht="17.25" customHeight="1">
      <c r="A207" s="20">
        <v>185</v>
      </c>
      <c r="B207" s="31" t="s">
        <v>217</v>
      </c>
      <c r="C207" s="24">
        <v>3330</v>
      </c>
      <c r="D207" s="25"/>
      <c r="E207" s="25"/>
      <c r="F207" s="24">
        <v>3330</v>
      </c>
      <c r="G207" s="25"/>
      <c r="H207" s="25"/>
      <c r="I207" s="25"/>
      <c r="J207" s="25"/>
      <c r="K207" s="25"/>
      <c r="L207" s="25"/>
      <c r="M207" s="25"/>
      <c r="N207" s="25"/>
      <c r="O207" s="25"/>
    </row>
    <row r="208" spans="1:15" ht="17.25" customHeight="1">
      <c r="A208" s="20">
        <v>186</v>
      </c>
      <c r="B208" s="31" t="s">
        <v>218</v>
      </c>
      <c r="C208" s="24">
        <v>22166</v>
      </c>
      <c r="D208" s="25"/>
      <c r="E208" s="25"/>
      <c r="F208" s="24">
        <v>22166</v>
      </c>
      <c r="G208" s="25"/>
      <c r="H208" s="25"/>
      <c r="I208" s="25"/>
      <c r="J208" s="25"/>
      <c r="K208" s="25"/>
      <c r="L208" s="25"/>
      <c r="M208" s="25"/>
      <c r="N208" s="25"/>
      <c r="O208" s="25"/>
    </row>
    <row r="209" spans="1:15" ht="31.5" customHeight="1">
      <c r="A209" s="20">
        <v>187</v>
      </c>
      <c r="B209" s="31" t="s">
        <v>219</v>
      </c>
      <c r="C209" s="24">
        <v>4765</v>
      </c>
      <c r="D209" s="25"/>
      <c r="E209" s="25"/>
      <c r="F209" s="24">
        <v>4765</v>
      </c>
      <c r="G209" s="25"/>
      <c r="H209" s="25"/>
      <c r="I209" s="25"/>
      <c r="J209" s="25"/>
      <c r="K209" s="25"/>
      <c r="L209" s="25"/>
      <c r="M209" s="25"/>
      <c r="N209" s="25"/>
      <c r="O209" s="25"/>
    </row>
    <row r="210" spans="1:15" ht="32.25" customHeight="1">
      <c r="A210" s="20">
        <v>188</v>
      </c>
      <c r="B210" s="31" t="s">
        <v>220</v>
      </c>
      <c r="C210" s="24">
        <v>3622</v>
      </c>
      <c r="D210" s="25"/>
      <c r="E210" s="25"/>
      <c r="F210" s="24">
        <v>3622</v>
      </c>
      <c r="G210" s="25"/>
      <c r="H210" s="25"/>
      <c r="I210" s="25"/>
      <c r="J210" s="25"/>
      <c r="K210" s="25"/>
      <c r="L210" s="25"/>
      <c r="M210" s="25"/>
      <c r="N210" s="25"/>
      <c r="O210" s="25"/>
    </row>
    <row r="211" spans="1:15" ht="32.25" customHeight="1">
      <c r="A211" s="20">
        <v>189</v>
      </c>
      <c r="B211" s="31" t="s">
        <v>221</v>
      </c>
      <c r="C211" s="24">
        <v>8000</v>
      </c>
      <c r="D211" s="25"/>
      <c r="E211" s="25"/>
      <c r="F211" s="24">
        <v>8000</v>
      </c>
      <c r="G211" s="25"/>
      <c r="H211" s="25"/>
      <c r="I211" s="25"/>
      <c r="J211" s="25"/>
      <c r="K211" s="25"/>
      <c r="L211" s="25"/>
      <c r="M211" s="25"/>
      <c r="N211" s="25"/>
      <c r="O211" s="25"/>
    </row>
    <row r="212" spans="1:15" ht="17.25" customHeight="1">
      <c r="A212" s="26"/>
      <c r="B212" s="32" t="s">
        <v>222</v>
      </c>
      <c r="C212" s="27">
        <f>SUM(C213:C221)</f>
        <v>81513</v>
      </c>
      <c r="D212" s="27">
        <f aca="true" t="shared" si="13" ref="D212:O212">SUM(D213:D221)</f>
        <v>81513</v>
      </c>
      <c r="E212" s="27">
        <f t="shared" si="13"/>
        <v>0</v>
      </c>
      <c r="F212" s="27">
        <f t="shared" si="13"/>
        <v>0</v>
      </c>
      <c r="G212" s="27">
        <f t="shared" si="13"/>
        <v>0</v>
      </c>
      <c r="H212" s="27">
        <f t="shared" si="13"/>
        <v>0</v>
      </c>
      <c r="I212" s="27">
        <f t="shared" si="13"/>
        <v>0</v>
      </c>
      <c r="J212" s="27">
        <f t="shared" si="13"/>
        <v>0</v>
      </c>
      <c r="K212" s="27">
        <f t="shared" si="13"/>
        <v>0</v>
      </c>
      <c r="L212" s="27">
        <f t="shared" si="13"/>
        <v>0</v>
      </c>
      <c r="M212" s="27">
        <f t="shared" si="13"/>
        <v>0</v>
      </c>
      <c r="N212" s="27">
        <f t="shared" si="13"/>
        <v>0</v>
      </c>
      <c r="O212" s="27">
        <f t="shared" si="13"/>
        <v>0</v>
      </c>
    </row>
    <row r="213" spans="1:15" ht="17.25" customHeight="1">
      <c r="A213" s="20">
        <v>190</v>
      </c>
      <c r="B213" s="33" t="s">
        <v>223</v>
      </c>
      <c r="C213" s="24">
        <v>10853</v>
      </c>
      <c r="D213" s="24">
        <v>10853</v>
      </c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</row>
    <row r="214" spans="1:15" ht="17.25" customHeight="1">
      <c r="A214" s="20">
        <v>191</v>
      </c>
      <c r="B214" s="33" t="s">
        <v>224</v>
      </c>
      <c r="C214" s="24">
        <v>32678</v>
      </c>
      <c r="D214" s="24">
        <v>32678</v>
      </c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</row>
    <row r="215" spans="1:15" ht="17.25" customHeight="1">
      <c r="A215" s="20">
        <v>192</v>
      </c>
      <c r="B215" s="33" t="s">
        <v>225</v>
      </c>
      <c r="C215" s="24">
        <v>1328</v>
      </c>
      <c r="D215" s="24">
        <v>1328</v>
      </c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</row>
    <row r="216" spans="1:15" ht="17.25" customHeight="1">
      <c r="A216" s="20">
        <v>193</v>
      </c>
      <c r="B216" s="33" t="s">
        <v>226</v>
      </c>
      <c r="C216" s="24">
        <v>5425</v>
      </c>
      <c r="D216" s="24">
        <v>5425</v>
      </c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</row>
    <row r="217" spans="1:15" ht="17.25" customHeight="1">
      <c r="A217" s="20">
        <v>194</v>
      </c>
      <c r="B217" s="33" t="s">
        <v>227</v>
      </c>
      <c r="C217" s="24">
        <v>5592</v>
      </c>
      <c r="D217" s="24">
        <v>5592</v>
      </c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</row>
    <row r="218" spans="1:15" ht="17.25" customHeight="1">
      <c r="A218" s="20">
        <v>195</v>
      </c>
      <c r="B218" s="33" t="s">
        <v>228</v>
      </c>
      <c r="C218" s="24">
        <v>1138</v>
      </c>
      <c r="D218" s="24">
        <v>1138</v>
      </c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</row>
    <row r="219" spans="1:15" ht="17.25" customHeight="1">
      <c r="A219" s="20">
        <v>196</v>
      </c>
      <c r="B219" s="33" t="s">
        <v>229</v>
      </c>
      <c r="C219" s="24">
        <v>9680</v>
      </c>
      <c r="D219" s="24">
        <v>9680</v>
      </c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</row>
    <row r="220" spans="1:15" ht="17.25" customHeight="1">
      <c r="A220" s="20">
        <v>197</v>
      </c>
      <c r="B220" s="33" t="s">
        <v>230</v>
      </c>
      <c r="C220" s="24">
        <v>6266</v>
      </c>
      <c r="D220" s="24">
        <v>6266</v>
      </c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</row>
    <row r="221" spans="1:15" ht="17.25" customHeight="1">
      <c r="A221" s="34">
        <v>198</v>
      </c>
      <c r="B221" s="35" t="s">
        <v>231</v>
      </c>
      <c r="C221" s="36">
        <v>8553</v>
      </c>
      <c r="D221" s="36">
        <v>8553</v>
      </c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3" spans="12:15" ht="15">
      <c r="L223" s="39" t="s">
        <v>232</v>
      </c>
      <c r="M223" s="39"/>
      <c r="N223" s="39"/>
      <c r="O223" s="39"/>
    </row>
  </sheetData>
  <sheetProtection/>
  <mergeCells count="22">
    <mergeCell ref="J8:J9"/>
    <mergeCell ref="K8:K9"/>
    <mergeCell ref="L8:M8"/>
    <mergeCell ref="N8:N9"/>
    <mergeCell ref="O8:O9"/>
    <mergeCell ref="L223:O223"/>
    <mergeCell ref="A7:A9"/>
    <mergeCell ref="B7:B9"/>
    <mergeCell ref="C7:C9"/>
    <mergeCell ref="D7:O7"/>
    <mergeCell ref="D8:D9"/>
    <mergeCell ref="E8:E9"/>
    <mergeCell ref="F8:F9"/>
    <mergeCell ref="G8:G9"/>
    <mergeCell ref="H8:H9"/>
    <mergeCell ref="I8:I9"/>
    <mergeCell ref="A1:E1"/>
    <mergeCell ref="M1:O1"/>
    <mergeCell ref="A3:O3"/>
    <mergeCell ref="A4:O4"/>
    <mergeCell ref="A5:O5"/>
    <mergeCell ref="M6:O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FPTSHOP</dc:creator>
  <cp:keywords/>
  <dc:description/>
  <cp:lastModifiedBy>FPTSHOP</cp:lastModifiedBy>
  <dcterms:created xsi:type="dcterms:W3CDTF">2019-04-10T01:50:38Z</dcterms:created>
  <dcterms:modified xsi:type="dcterms:W3CDTF">2019-04-10T01:51:18Z</dcterms:modified>
  <cp:category/>
  <cp:version/>
  <cp:contentType/>
  <cp:contentStatus/>
</cp:coreProperties>
</file>