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<sst xmlns="http://schemas.openxmlformats.org/spreadsheetml/2006/main" count="40" uniqueCount="39">
  <si>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Phụ lục 01/QT</t>
  </si>
  <si>
    <t>CÂN ĐỐI QUYẾT TOÁN NGÂN SÁCH ĐỊA PHƯƠNG 2017</t>
  </si>
  <si>
    <t>Đơn vị: Triệu đồng</t>
  </si>
  <si>
    <t>Phần thu</t>
  </si>
  <si>
    <t>Tổng số</t>
  </si>
  <si>
    <t>Thu ngân sách cấp tỉnh</t>
  </si>
  <si>
    <t>Thu ngân sách cấp huyện</t>
  </si>
  <si>
    <t>Thu ngân sách cấp xã</t>
  </si>
  <si>
    <t>Phần chi</t>
  </si>
  <si>
    <t>Chi ngân sách cấp tỉnh</t>
  </si>
  <si>
    <t>Chi ngân sách cấp huyện</t>
  </si>
  <si>
    <t>Chi ngân sách cấp xã</t>
  </si>
  <si>
    <t>Tổng số thu:</t>
  </si>
  <si>
    <t>Tổng số chi</t>
  </si>
  <si>
    <t>A. Tổng số thu cân đối ngân sách</t>
  </si>
  <si>
    <t>A. Tổng số chi cân đối ngân sách</t>
  </si>
  <si>
    <t>1. Các khoản thu ngân sách địa phương hưởng 100%</t>
  </si>
  <si>
    <t>1. Chi đầu tư phát triển</t>
  </si>
  <si>
    <t>2. Các khoản thu phân chia theo tỷ lệ %</t>
  </si>
  <si>
    <t>2. Chi trả nợ lãi, phí tiền vay</t>
  </si>
  <si>
    <t>3. Thu từ quỹ dự trữ tài chính</t>
  </si>
  <si>
    <t>3. Chi thường xuyên</t>
  </si>
  <si>
    <t>4. Thu kết dư năm trước</t>
  </si>
  <si>
    <t>4. Chi bổ sung quỹ dự trữ tài chính</t>
  </si>
  <si>
    <t>5. Thu chuyển nguồn năm trước sang</t>
  </si>
  <si>
    <t>5. Chi bổ sung cho ngân sách cấp dưới</t>
  </si>
  <si>
    <t>6. Thu viện trợ</t>
  </si>
  <si>
    <t>6. Chi chuyển nguồn năm sau</t>
  </si>
  <si>
    <t>7. Thu bổ sung từ ngân sách cấp trên</t>
  </si>
  <si>
    <t>7. Chi Viện trợ</t>
  </si>
  <si>
    <t>Trong đó:</t>
  </si>
  <si>
    <t>8. Chi nộp ngân sách cấp trên</t>
  </si>
  <si>
    <t>- Thu bổ sung cân đối</t>
  </si>
  <si>
    <t>-Thu bổ sung có mục tiêu</t>
  </si>
  <si>
    <t>8. Thu từ ngân sách cấp dưới nộp lên</t>
  </si>
  <si>
    <t>Kết dư ngân sách năm quyết toán</t>
  </si>
  <si>
    <t>B. Vay của ngân sách cấp tỉnh</t>
  </si>
  <si>
    <t>B. Chi trả nợ gốc</t>
  </si>
  <si>
    <t>SỞ TÀI CHÍNH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</si>
</sst>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right" vertical="center" wrapText="1"/>
    </xf>
    <xf numFmtId="3" fontId="24" fillId="33" borderId="11" xfId="0" applyNumberFormat="1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vertical="center" wrapText="1"/>
    </xf>
    <xf numFmtId="0" fontId="26" fillId="33" borderId="11" xfId="0" applyFont="1" applyFill="1" applyBorder="1" applyAlignment="1" quotePrefix="1">
      <alignment vertical="center" wrapText="1"/>
    </xf>
    <xf numFmtId="3" fontId="19" fillId="33" borderId="11" xfId="0" applyNumberFormat="1" applyFont="1" applyFill="1" applyBorder="1" applyAlignment="1">
      <alignment horizontal="right" vertical="center" wrapText="1"/>
    </xf>
    <xf numFmtId="3" fontId="23" fillId="33" borderId="11" xfId="0" applyNumberFormat="1" applyFont="1" applyFill="1" applyBorder="1" applyAlignment="1">
      <alignment horizontal="right" vertical="center" wrapText="1"/>
    </xf>
    <xf numFmtId="0" fontId="26" fillId="33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28" fillId="33" borderId="11" xfId="0" applyFont="1" applyFill="1" applyBorder="1" applyAlignment="1" quotePrefix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3" fontId="25" fillId="33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PTSHOP\Downloads\PL-C&#244;ng-khai-quy&#7871;t-to&#225;n-ng&#226;n-s&#225;ch-nh&#224;-n&#432;&#7899;c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ụ lục 01.QT"/>
      <sheetName val="Phụ lục 02.QT"/>
      <sheetName val="Phụ lục 03.QT"/>
      <sheetName val="Phụ lục 04.QT"/>
      <sheetName val="Phụ lục 05.QT"/>
      <sheetName val="Phụ lục 06.QT"/>
    </sheetNames>
    <sheetDataSet>
      <sheetData sheetId="1">
        <row r="3">
          <cell r="A3" t="str">
            <v>(Kèm theo Văn bản số 954/STC-NS ngày 28/3/2019 của Sở Tài chính)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8.00390625" style="0" customWidth="1"/>
    <col min="2" max="2" width="11.421875" style="0" customWidth="1"/>
    <col min="3" max="3" width="11.140625" style="0" customWidth="1"/>
    <col min="4" max="5" width="10.140625" style="0" customWidth="1"/>
    <col min="6" max="6" width="27.421875" style="0" customWidth="1"/>
    <col min="7" max="8" width="11.00390625" style="0" customWidth="1"/>
    <col min="9" max="9" width="9.8515625" style="0" customWidth="1"/>
    <col min="10" max="10" width="10.421875" style="0" customWidth="1"/>
  </cols>
  <sheetData>
    <row r="1" spans="1:10" ht="16.5">
      <c r="A1" s="1"/>
      <c r="B1" s="1"/>
      <c r="C1" s="2"/>
      <c r="D1" s="2"/>
      <c r="E1" s="2"/>
      <c r="F1" s="3"/>
      <c r="G1" s="2"/>
      <c r="H1" s="4" t="s">
        <v>0</v>
      </c>
      <c r="I1" s="4"/>
      <c r="J1" s="4"/>
    </row>
    <row r="2" spans="1:10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>
      <c r="A3" s="6" t="str">
        <f>'[1]Phụ lục 02.QT'!A3:K3</f>
        <v>(Kèm theo Văn bản số 954/STC-NS ngày 28/3/2019 của Sở Tài chính)</v>
      </c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3"/>
      <c r="B4" s="2"/>
      <c r="C4" s="2"/>
      <c r="D4" s="2"/>
      <c r="E4" s="2"/>
      <c r="F4" s="3"/>
      <c r="G4" s="2"/>
      <c r="H4" s="2"/>
      <c r="I4" s="7" t="s">
        <v>2</v>
      </c>
      <c r="J4" s="7"/>
    </row>
    <row r="5" spans="1:10" ht="38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4</v>
      </c>
      <c r="H5" s="8" t="s">
        <v>9</v>
      </c>
      <c r="I5" s="8" t="s">
        <v>10</v>
      </c>
      <c r="J5" s="8" t="s">
        <v>11</v>
      </c>
    </row>
    <row r="6" spans="1:10" ht="24.75" customHeight="1">
      <c r="A6" s="8" t="s">
        <v>12</v>
      </c>
      <c r="B6" s="9">
        <f>B7+B20</f>
        <v>26596343.359351</v>
      </c>
      <c r="C6" s="9">
        <f>C7+C20</f>
        <v>15715746.13037</v>
      </c>
      <c r="D6" s="9">
        <f>D7+D20</f>
        <v>7534830.836553999</v>
      </c>
      <c r="E6" s="9">
        <f>E7+E20</f>
        <v>3345766.3924269998</v>
      </c>
      <c r="F6" s="8" t="s">
        <v>13</v>
      </c>
      <c r="G6" s="9">
        <f>G7+G20</f>
        <v>26522685.613332003</v>
      </c>
      <c r="H6" s="9">
        <f>H7+H20</f>
        <v>15670306.176108</v>
      </c>
      <c r="I6" s="9">
        <f>I7+I20</f>
        <v>7525600.073654002</v>
      </c>
      <c r="J6" s="10">
        <f>J7+J20</f>
        <v>3326779.36357</v>
      </c>
    </row>
    <row r="7" spans="1:10" ht="24.75" customHeight="1">
      <c r="A7" s="11" t="s">
        <v>14</v>
      </c>
      <c r="B7" s="9">
        <f>SUM(B8:B14)+B18</f>
        <v>26596343.359351</v>
      </c>
      <c r="C7" s="9">
        <f>SUM(C8:C14)+C18</f>
        <v>15715746.13037</v>
      </c>
      <c r="D7" s="9">
        <f>SUM(D8:D14)+D18</f>
        <v>7534830.836553999</v>
      </c>
      <c r="E7" s="9">
        <f>SUM(E8:E14)+E18</f>
        <v>3345766.3924269998</v>
      </c>
      <c r="F7" s="11" t="s">
        <v>15</v>
      </c>
      <c r="G7" s="9">
        <f>SUM(G8:G16)</f>
        <v>26388430.193332</v>
      </c>
      <c r="H7" s="9">
        <f>SUM(H8:H16)</f>
        <v>15536050.756108</v>
      </c>
      <c r="I7" s="9">
        <f>SUM(I8:I16)</f>
        <v>7525600.073654002</v>
      </c>
      <c r="J7" s="9">
        <f>SUM(J8:J16)</f>
        <v>3326779.36357</v>
      </c>
    </row>
    <row r="8" spans="1:10" ht="24.75" customHeight="1">
      <c r="A8" s="12" t="s">
        <v>16</v>
      </c>
      <c r="B8" s="13">
        <f>SUM(C8:E8)</f>
        <v>1608904.1952406093</v>
      </c>
      <c r="C8" s="14">
        <v>1458629.4683353384</v>
      </c>
      <c r="D8" s="14">
        <v>63403.9217261434</v>
      </c>
      <c r="E8" s="14">
        <v>86870.8051791276</v>
      </c>
      <c r="F8" s="15" t="s">
        <v>17</v>
      </c>
      <c r="G8" s="13">
        <f>SUM(H8:J8)</f>
        <v>4717658.3607</v>
      </c>
      <c r="H8" s="13">
        <v>2894442.40843</v>
      </c>
      <c r="I8" s="13">
        <v>511473.19749999995</v>
      </c>
      <c r="J8" s="13">
        <v>1311742.75477</v>
      </c>
    </row>
    <row r="9" spans="1:10" ht="24.75" customHeight="1">
      <c r="A9" s="16" t="s">
        <v>18</v>
      </c>
      <c r="B9" s="13">
        <f>SUM(C9:E9)</f>
        <v>4010735.5960543905</v>
      </c>
      <c r="C9" s="14">
        <v>1973533.385744661</v>
      </c>
      <c r="D9" s="14">
        <v>1168703.4078278567</v>
      </c>
      <c r="E9" s="14">
        <v>868498.8024818724</v>
      </c>
      <c r="F9" s="15" t="s">
        <v>19</v>
      </c>
      <c r="G9" s="13">
        <f aca="true" t="shared" si="0" ref="G9:G15">SUM(H9:J9)</f>
        <v>0</v>
      </c>
      <c r="H9" s="14"/>
      <c r="I9" s="14"/>
      <c r="J9" s="14"/>
    </row>
    <row r="10" spans="1:10" ht="24.75" customHeight="1">
      <c r="A10" s="15" t="s">
        <v>20</v>
      </c>
      <c r="B10" s="13">
        <f>SUM(C10:E10)</f>
        <v>91135</v>
      </c>
      <c r="C10" s="13">
        <v>91135</v>
      </c>
      <c r="D10" s="13"/>
      <c r="E10" s="13"/>
      <c r="F10" s="15" t="s">
        <v>21</v>
      </c>
      <c r="G10" s="13">
        <f t="shared" si="0"/>
        <v>9015034.018900001</v>
      </c>
      <c r="H10" s="13">
        <v>3128298.2530000005</v>
      </c>
      <c r="I10" s="13">
        <v>4100345.2659000005</v>
      </c>
      <c r="J10" s="13">
        <v>1786390.5</v>
      </c>
    </row>
    <row r="11" spans="1:10" ht="24.75" customHeight="1">
      <c r="A11" s="15" t="s">
        <v>22</v>
      </c>
      <c r="B11" s="13">
        <f>SUM(C11:E11)</f>
        <v>51857.956999999995</v>
      </c>
      <c r="C11" s="13">
        <v>23538.382</v>
      </c>
      <c r="D11" s="13">
        <v>10955.756</v>
      </c>
      <c r="E11" s="13">
        <v>17363.819</v>
      </c>
      <c r="F11" s="15" t="s">
        <v>23</v>
      </c>
      <c r="G11" s="13">
        <f t="shared" si="0"/>
        <v>1340</v>
      </c>
      <c r="H11" s="13">
        <v>1340</v>
      </c>
      <c r="I11" s="13"/>
      <c r="J11" s="13"/>
    </row>
    <row r="12" spans="1:10" ht="24.75" customHeight="1">
      <c r="A12" s="15" t="s">
        <v>24</v>
      </c>
      <c r="B12" s="13">
        <f>SUM(C12:E12)</f>
        <v>3949890.152</v>
      </c>
      <c r="C12" s="13">
        <v>3135476.77</v>
      </c>
      <c r="D12" s="13">
        <v>659425.392</v>
      </c>
      <c r="E12" s="13">
        <v>154987.99</v>
      </c>
      <c r="F12" s="15" t="s">
        <v>25</v>
      </c>
      <c r="G12" s="13">
        <f t="shared" si="0"/>
        <v>7842292.336999999</v>
      </c>
      <c r="H12" s="13">
        <v>5624247.367</v>
      </c>
      <c r="I12" s="13">
        <v>2218044.97</v>
      </c>
      <c r="J12" s="13">
        <v>0</v>
      </c>
    </row>
    <row r="13" spans="1:10" ht="24.75" customHeight="1">
      <c r="A13" s="15" t="s">
        <v>26</v>
      </c>
      <c r="B13" s="13">
        <f>SUM(C13:E13)</f>
        <v>0</v>
      </c>
      <c r="C13" s="13"/>
      <c r="D13" s="13"/>
      <c r="E13" s="13"/>
      <c r="F13" s="15" t="s">
        <v>27</v>
      </c>
      <c r="G13" s="13">
        <f t="shared" si="0"/>
        <v>4803929.676732</v>
      </c>
      <c r="H13" s="13">
        <v>3887641.927678</v>
      </c>
      <c r="I13" s="13">
        <v>695736.640254</v>
      </c>
      <c r="J13" s="13">
        <v>220551.1088</v>
      </c>
    </row>
    <row r="14" spans="1:10" ht="24.75" customHeight="1">
      <c r="A14" s="15" t="s">
        <v>28</v>
      </c>
      <c r="B14" s="14">
        <f>SUM(C14:E14)</f>
        <v>16875725.459056</v>
      </c>
      <c r="C14" s="13">
        <f>C16+C17</f>
        <v>9033433.12429</v>
      </c>
      <c r="D14" s="13">
        <f>D16+D17</f>
        <v>5624247.358999999</v>
      </c>
      <c r="E14" s="13">
        <f>E16+E17</f>
        <v>2218044.975766</v>
      </c>
      <c r="F14" s="15" t="s">
        <v>29</v>
      </c>
      <c r="G14" s="13">
        <f t="shared" si="0"/>
        <v>80.8</v>
      </c>
      <c r="H14" s="13">
        <v>80.8</v>
      </c>
      <c r="I14" s="13"/>
      <c r="J14" s="13"/>
    </row>
    <row r="15" spans="1:10" ht="24.75" customHeight="1">
      <c r="A15" s="15" t="s">
        <v>30</v>
      </c>
      <c r="B15" s="14"/>
      <c r="C15" s="13"/>
      <c r="D15" s="13"/>
      <c r="E15" s="13"/>
      <c r="F15" s="15" t="s">
        <v>31</v>
      </c>
      <c r="G15" s="13">
        <f t="shared" si="0"/>
        <v>8095</v>
      </c>
      <c r="H15" s="13"/>
      <c r="I15" s="13"/>
      <c r="J15" s="13">
        <v>8095</v>
      </c>
    </row>
    <row r="16" spans="1:10" ht="24.75" customHeight="1">
      <c r="A16" s="17" t="s">
        <v>32</v>
      </c>
      <c r="B16" s="14">
        <f>SUM(C16:E16)</f>
        <v>10665896.128999999</v>
      </c>
      <c r="C16" s="14">
        <v>5719191</v>
      </c>
      <c r="D16" s="14">
        <v>4126465.459</v>
      </c>
      <c r="E16" s="14">
        <v>820239.67</v>
      </c>
      <c r="F16" s="15"/>
      <c r="G16" s="13"/>
      <c r="H16" s="14"/>
      <c r="I16" s="14"/>
      <c r="J16" s="14"/>
    </row>
    <row r="17" spans="1:10" ht="24.75" customHeight="1">
      <c r="A17" s="17" t="s">
        <v>33</v>
      </c>
      <c r="B17" s="14">
        <f>SUM(C17:E17)</f>
        <v>6209829.330055999</v>
      </c>
      <c r="C17" s="14">
        <v>3314242.1242899997</v>
      </c>
      <c r="D17" s="14">
        <v>1497781.9</v>
      </c>
      <c r="E17" s="14">
        <v>1397805.305766</v>
      </c>
      <c r="F17" s="18"/>
      <c r="G17" s="14"/>
      <c r="H17" s="14"/>
      <c r="I17" s="14"/>
      <c r="J17" s="14"/>
    </row>
    <row r="18" spans="1:10" ht="24.75" customHeight="1">
      <c r="A18" s="12" t="s">
        <v>34</v>
      </c>
      <c r="B18" s="13">
        <f>SUM(C18:E18)</f>
        <v>8095</v>
      </c>
      <c r="C18" s="13"/>
      <c r="D18" s="13">
        <v>8095</v>
      </c>
      <c r="E18" s="13"/>
      <c r="F18" s="18"/>
      <c r="G18" s="14"/>
      <c r="H18" s="14"/>
      <c r="I18" s="14"/>
      <c r="J18" s="14"/>
    </row>
    <row r="19" spans="1:10" ht="28.5" customHeight="1">
      <c r="A19" s="19" t="s">
        <v>35</v>
      </c>
      <c r="B19" s="9">
        <f>SUM(C19:E19)</f>
        <v>73657.74601899693</v>
      </c>
      <c r="C19" s="9">
        <f>C6-H6</f>
        <v>45439.95426199958</v>
      </c>
      <c r="D19" s="9">
        <f>D6-I6</f>
        <v>9230.762899997644</v>
      </c>
      <c r="E19" s="9">
        <f>E6-J6</f>
        <v>18987.028856999706</v>
      </c>
      <c r="F19" s="11"/>
      <c r="G19" s="9"/>
      <c r="H19" s="9"/>
      <c r="I19" s="9"/>
      <c r="J19" s="9"/>
    </row>
    <row r="20" spans="1:10" ht="27.75" customHeight="1">
      <c r="A20" s="19" t="s">
        <v>36</v>
      </c>
      <c r="B20" s="9"/>
      <c r="C20" s="9"/>
      <c r="D20" s="9"/>
      <c r="E20" s="9"/>
      <c r="F20" s="11" t="s">
        <v>37</v>
      </c>
      <c r="G20" s="20">
        <v>134255.42</v>
      </c>
      <c r="H20" s="20">
        <v>134255.42</v>
      </c>
      <c r="I20" s="20"/>
      <c r="J20" s="20"/>
    </row>
    <row r="22" spans="8:10" ht="15">
      <c r="H22" s="21" t="s">
        <v>38</v>
      </c>
      <c r="I22" s="21"/>
      <c r="J22" s="21"/>
    </row>
  </sheetData>
  <sheetProtection/>
  <mergeCells count="6">
    <mergeCell ref="A1:B1"/>
    <mergeCell ref="H1:J1"/>
    <mergeCell ref="A2:J2"/>
    <mergeCell ref="A3:J3"/>
    <mergeCell ref="I4:J4"/>
    <mergeCell ref="H22:J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2019-04-10T02:20:53Z</dcterms:created>
  <dcterms:modified xsi:type="dcterms:W3CDTF">2019-04-10T02:21:34Z</dcterms:modified>
  <cp:category/>
  <cp:version/>
  <cp:contentType/>
  <cp:contentStatus/>
</cp:coreProperties>
</file>